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nuruy\Desktop\お客様提示資料\"/>
    </mc:Choice>
  </mc:AlternateContent>
  <xr:revisionPtr revIDLastSave="0" documentId="13_ncr:1_{43DF6A0F-9B50-4130-9F85-7FAB41F94160}" xr6:coauthVersionLast="47" xr6:coauthVersionMax="47" xr10:uidLastSave="{00000000-0000-0000-0000-000000000000}"/>
  <bookViews>
    <workbookView xWindow="-108" yWindow="-108" windowWidth="23256" windowHeight="12456" xr2:uid="{B7FC6567-D82E-4239-92E8-D8A8D35B9894}"/>
  </bookViews>
  <sheets>
    <sheet name="基本情報" sheetId="1" r:id="rId1"/>
    <sheet name="設備構成" sheetId="5" r:id="rId2"/>
    <sheet name="加工条件" sheetId="3" r:id="rId3"/>
    <sheet name="その他" sheetId="6" r:id="rId4"/>
    <sheet name="2軸製膜小型機 DirectT 想定お見積書" sheetId="8" r:id="rId5"/>
  </sheets>
  <externalReferences>
    <externalReference r:id="rId6"/>
  </externalReferences>
  <definedNames>
    <definedName name="_xlnm.Print_Area" localSheetId="4">'2軸製膜小型機 DirectT 想定お見積書'!$A$1:$K$57</definedName>
    <definedName name="_xlnm.Print_Area" localSheetId="3">その他!$A$1:$BD$51</definedName>
    <definedName name="_xlnm.Print_Area" localSheetId="2">加工条件!$A$1:$BD$51</definedName>
    <definedName name="_xlnm.Print_Area" localSheetId="0">基本情報!$A$1:$BD$54</definedName>
    <definedName name="_xlnm.Print_Area" localSheetId="1">設備構成!$A$1:$BD$50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8" l="1"/>
  <c r="A5" i="8"/>
  <c r="A4" i="8"/>
  <c r="A3" i="8"/>
  <c r="J39" i="8"/>
  <c r="J38" i="8"/>
  <c r="H38" i="8"/>
  <c r="J37" i="8"/>
  <c r="H37" i="8"/>
  <c r="J35" i="8"/>
  <c r="F33" i="8"/>
  <c r="F32" i="8"/>
  <c r="J32" i="8" s="1"/>
  <c r="J31" i="8"/>
  <c r="J30" i="8"/>
  <c r="J29" i="8"/>
  <c r="F28" i="8"/>
  <c r="K28" i="8" s="1"/>
  <c r="F27" i="8"/>
  <c r="J27" i="8" s="1"/>
  <c r="F26" i="8"/>
  <c r="J26" i="8" s="1"/>
  <c r="F25" i="8"/>
  <c r="J25" i="8" s="1"/>
  <c r="F24" i="8"/>
  <c r="J24" i="8" s="1"/>
  <c r="J23" i="8"/>
  <c r="F22" i="8"/>
  <c r="J22" i="8" s="1"/>
  <c r="F21" i="8"/>
  <c r="J21" i="8" s="1"/>
  <c r="J19" i="8"/>
  <c r="F19" i="8"/>
  <c r="J17" i="8"/>
  <c r="F17" i="8"/>
  <c r="E15" i="8"/>
  <c r="D15" i="8"/>
  <c r="C15" i="8"/>
  <c r="B15" i="8"/>
  <c r="D14" i="8"/>
  <c r="C14" i="8"/>
  <c r="B14" i="8"/>
  <c r="D13" i="8"/>
  <c r="C13" i="8"/>
  <c r="B13" i="8"/>
  <c r="J1" i="8"/>
  <c r="J33" i="8" l="1"/>
</calcChain>
</file>

<file path=xl/sharedStrings.xml><?xml version="1.0" encoding="utf-8"?>
<sst xmlns="http://schemas.openxmlformats.org/spreadsheetml/2006/main" count="287" uniqueCount="174">
  <si>
    <t>材料No.</t>
    <rPh sb="0" eb="2">
      <t>ザイリョウ</t>
    </rPh>
    <phoneticPr fontId="1"/>
  </si>
  <si>
    <t>A</t>
    <phoneticPr fontId="1"/>
  </si>
  <si>
    <t>Ｂ</t>
    <phoneticPr fontId="1"/>
  </si>
  <si>
    <t>Ｃ</t>
    <phoneticPr fontId="1"/>
  </si>
  <si>
    <t>Ｄ</t>
    <phoneticPr fontId="1"/>
  </si>
  <si>
    <t>Ｅ</t>
    <phoneticPr fontId="1"/>
  </si>
  <si>
    <t>Ｆ</t>
    <phoneticPr fontId="1"/>
  </si>
  <si>
    <t>Ｇ</t>
    <phoneticPr fontId="1"/>
  </si>
  <si>
    <t>Ｈ</t>
    <phoneticPr fontId="1"/>
  </si>
  <si>
    <t>Ｉ</t>
    <phoneticPr fontId="1"/>
  </si>
  <si>
    <t>Ｊ</t>
    <phoneticPr fontId="1"/>
  </si>
  <si>
    <t>材料種類／品名・品番</t>
    <rPh sb="0" eb="2">
      <t>ザイリョウ</t>
    </rPh>
    <rPh sb="2" eb="4">
      <t>シュルイ</t>
    </rPh>
    <rPh sb="5" eb="7">
      <t>ヒンメイ</t>
    </rPh>
    <rPh sb="8" eb="10">
      <t>ヒンバン</t>
    </rPh>
    <phoneticPr fontId="1"/>
  </si>
  <si>
    <t>①</t>
    <phoneticPr fontId="1"/>
  </si>
  <si>
    <t>水準No.</t>
    <rPh sb="0" eb="2">
      <t>スイジュン</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</si>
  <si>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</si>
  <si>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</si>
  <si>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</si>
  <si>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</si>
  <si>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</si>
  <si>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</si>
  <si>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</si>
  <si>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</si>
  <si>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</si>
  <si>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t>
    <phoneticPr fontId="1"/>
  </si>
  <si>
    <r>
      <rPr>
        <b/>
        <sz val="14"/>
        <color theme="1"/>
        <rFont val="游ゴシック"/>
        <family val="3"/>
        <charset val="128"/>
        <scheme val="minor"/>
      </rPr>
      <t>会社名</t>
    </r>
    <r>
      <rPr>
        <b/>
        <sz val="11"/>
        <color theme="1"/>
        <rFont val="游ゴシック"/>
        <family val="3"/>
        <charset val="128"/>
        <scheme val="minor"/>
      </rPr>
      <t xml:space="preserve">
</t>
    </r>
    <r>
      <rPr>
        <sz val="9"/>
        <color theme="1"/>
        <rFont val="游ゴシック"/>
        <family val="3"/>
        <charset val="128"/>
        <scheme val="minor"/>
      </rPr>
      <t>貴社名をご記入ください</t>
    </r>
    <rPh sb="0" eb="3">
      <t>カイシャメイ</t>
    </rPh>
    <rPh sb="4" eb="7">
      <t>キシャメイ</t>
    </rPh>
    <rPh sb="9" eb="11">
      <t>キニュウ</t>
    </rPh>
    <phoneticPr fontId="1"/>
  </si>
  <si>
    <r>
      <rPr>
        <b/>
        <sz val="14"/>
        <color theme="1"/>
        <rFont val="游ゴシック"/>
        <family val="3"/>
        <charset val="128"/>
        <scheme val="minor"/>
      </rPr>
      <t>部署名</t>
    </r>
    <r>
      <rPr>
        <b/>
        <sz val="11"/>
        <color theme="1"/>
        <rFont val="游ゴシック"/>
        <family val="3"/>
        <charset val="128"/>
        <scheme val="minor"/>
      </rPr>
      <t xml:space="preserve">
</t>
    </r>
    <r>
      <rPr>
        <sz val="9"/>
        <color theme="1"/>
        <rFont val="游ゴシック"/>
        <family val="3"/>
        <charset val="128"/>
        <scheme val="minor"/>
      </rPr>
      <t>所属部署名をご記入ください</t>
    </r>
    <rPh sb="0" eb="3">
      <t>ブショメイ</t>
    </rPh>
    <rPh sb="4" eb="6">
      <t>ショゾク</t>
    </rPh>
    <rPh sb="6" eb="8">
      <t>ブショ</t>
    </rPh>
    <rPh sb="8" eb="9">
      <t>メイ</t>
    </rPh>
    <rPh sb="11" eb="13">
      <t>キニュウ</t>
    </rPh>
    <phoneticPr fontId="1"/>
  </si>
  <si>
    <r>
      <rPr>
        <b/>
        <sz val="14"/>
        <color theme="1"/>
        <rFont val="游ゴシック"/>
        <family val="3"/>
        <charset val="128"/>
        <scheme val="minor"/>
      </rPr>
      <t>担当者名</t>
    </r>
    <r>
      <rPr>
        <b/>
        <sz val="11"/>
        <color theme="1"/>
        <rFont val="游ゴシック"/>
        <family val="3"/>
        <charset val="128"/>
        <scheme val="minor"/>
      </rPr>
      <t xml:space="preserve">
</t>
    </r>
    <r>
      <rPr>
        <sz val="9"/>
        <color theme="1"/>
        <rFont val="游ゴシック"/>
        <family val="3"/>
        <charset val="128"/>
        <scheme val="minor"/>
      </rPr>
      <t>ご担当者様名をご記入ください</t>
    </r>
    <rPh sb="0" eb="3">
      <t>タントウシャ</t>
    </rPh>
    <rPh sb="3" eb="4">
      <t>メイ</t>
    </rPh>
    <rPh sb="6" eb="9">
      <t>タントウシャ</t>
    </rPh>
    <rPh sb="9" eb="10">
      <t>サマ</t>
    </rPh>
    <rPh sb="10" eb="11">
      <t>メイ</t>
    </rPh>
    <rPh sb="13" eb="15">
      <t>キニュウ</t>
    </rPh>
    <phoneticPr fontId="1"/>
  </si>
  <si>
    <r>
      <rPr>
        <b/>
        <sz val="14"/>
        <color theme="1"/>
        <rFont val="游ゴシック"/>
        <family val="3"/>
        <charset val="128"/>
        <scheme val="minor"/>
      </rPr>
      <t xml:space="preserve">試作希望日
</t>
    </r>
    <r>
      <rPr>
        <sz val="9"/>
        <color theme="1"/>
        <rFont val="游ゴシック"/>
        <family val="3"/>
        <charset val="128"/>
        <scheme val="minor"/>
      </rPr>
      <t>候補日を複数ご記入ください</t>
    </r>
    <rPh sb="0" eb="2">
      <t>シサク</t>
    </rPh>
    <rPh sb="2" eb="4">
      <t>キボウ</t>
    </rPh>
    <rPh sb="4" eb="5">
      <t>ビ</t>
    </rPh>
    <rPh sb="6" eb="9">
      <t>コウホビ</t>
    </rPh>
    <rPh sb="10" eb="12">
      <t>フクスウ</t>
    </rPh>
    <rPh sb="13" eb="15">
      <t>キニュウ</t>
    </rPh>
    <phoneticPr fontId="1"/>
  </si>
  <si>
    <r>
      <rPr>
        <b/>
        <sz val="14"/>
        <color theme="1"/>
        <rFont val="游ゴシック"/>
        <family val="3"/>
        <charset val="128"/>
        <scheme val="minor"/>
      </rPr>
      <t xml:space="preserve">連絡先電話番号
</t>
    </r>
    <r>
      <rPr>
        <sz val="9"/>
        <color theme="1"/>
        <rFont val="游ゴシック"/>
        <family val="3"/>
        <charset val="128"/>
        <scheme val="minor"/>
      </rPr>
      <t>可能であれば携帯電話番号をご記入ください</t>
    </r>
    <rPh sb="3" eb="7">
      <t>デンワバンゴウ</t>
    </rPh>
    <rPh sb="8" eb="10">
      <t>カノウ</t>
    </rPh>
    <rPh sb="14" eb="16">
      <t>ケイタイ</t>
    </rPh>
    <rPh sb="16" eb="20">
      <t>デンワバンゴウ</t>
    </rPh>
    <rPh sb="22" eb="24">
      <t>キニュウ</t>
    </rPh>
    <phoneticPr fontId="1"/>
  </si>
  <si>
    <t>弊社住所</t>
    <rPh sb="0" eb="2">
      <t>ヘイシャ</t>
    </rPh>
    <rPh sb="2" eb="4">
      <t>ジュウショ</t>
    </rPh>
    <phoneticPr fontId="1"/>
  </si>
  <si>
    <r>
      <t xml:space="preserve">試作後送付物 情報
</t>
    </r>
    <r>
      <rPr>
        <sz val="9"/>
        <color theme="1"/>
        <rFont val="游ゴシック"/>
        <family val="3"/>
        <charset val="128"/>
        <scheme val="minor"/>
      </rPr>
      <t>成果物や残材などの送付先や希望納期等を
ご記入ください</t>
    </r>
    <rPh sb="0" eb="2">
      <t>シサク</t>
    </rPh>
    <rPh sb="2" eb="3">
      <t>ゴ</t>
    </rPh>
    <rPh sb="3" eb="6">
      <t>ソウフブツ</t>
    </rPh>
    <rPh sb="7" eb="9">
      <t>ジョウホウ</t>
    </rPh>
    <rPh sb="10" eb="13">
      <t>セイカブツ</t>
    </rPh>
    <rPh sb="14" eb="16">
      <t>ザンザイ</t>
    </rPh>
    <rPh sb="19" eb="22">
      <t>ソウフサキ</t>
    </rPh>
    <rPh sb="23" eb="25">
      <t>キボウ</t>
    </rPh>
    <rPh sb="25" eb="27">
      <t>ノウキ</t>
    </rPh>
    <rPh sb="27" eb="28">
      <t>トウ</t>
    </rPh>
    <rPh sb="31" eb="33">
      <t>キニュウ</t>
    </rPh>
    <phoneticPr fontId="1"/>
  </si>
  <si>
    <t>①成果物・残材等と共にお客様へご返却いたします。</t>
    <rPh sb="1" eb="4">
      <t>セイカブツ</t>
    </rPh>
    <rPh sb="5" eb="7">
      <t>ザンザイ</t>
    </rPh>
    <rPh sb="7" eb="8">
      <t>トウ</t>
    </rPh>
    <rPh sb="9" eb="10">
      <t>トモ</t>
    </rPh>
    <rPh sb="12" eb="14">
      <t>キャクサマ</t>
    </rPh>
    <rPh sb="16" eb="18">
      <t>ヘンキャク</t>
    </rPh>
    <phoneticPr fontId="1"/>
  </si>
  <si>
    <r>
      <t xml:space="preserve">ご請求先情報
</t>
    </r>
    <r>
      <rPr>
        <sz val="9"/>
        <color theme="1"/>
        <rFont val="游ゴシック"/>
        <family val="3"/>
        <charset val="128"/>
        <scheme val="minor"/>
      </rPr>
      <t>弊社社内システム事前登録の為ご請求先詳細を
必ず事前にご記入お願いいたします</t>
    </r>
    <rPh sb="1" eb="4">
      <t>セイキュウサキ</t>
    </rPh>
    <rPh sb="4" eb="6">
      <t>ジョウホウ</t>
    </rPh>
    <rPh sb="7" eb="9">
      <t>ヘイシャ</t>
    </rPh>
    <rPh sb="9" eb="11">
      <t>シャナイ</t>
    </rPh>
    <rPh sb="15" eb="17">
      <t>ジゼン</t>
    </rPh>
    <rPh sb="17" eb="19">
      <t>トウロク</t>
    </rPh>
    <rPh sb="20" eb="21">
      <t>タメ</t>
    </rPh>
    <rPh sb="22" eb="24">
      <t>セイキュウ</t>
    </rPh>
    <rPh sb="24" eb="25">
      <t>サキ</t>
    </rPh>
    <rPh sb="25" eb="27">
      <t>ショウサイ</t>
    </rPh>
    <rPh sb="29" eb="30">
      <t>カナラ</t>
    </rPh>
    <rPh sb="31" eb="33">
      <t>ジゼン</t>
    </rPh>
    <rPh sb="35" eb="37">
      <t>キニュウ</t>
    </rPh>
    <rPh sb="38" eb="39">
      <t>ネガ</t>
    </rPh>
    <phoneticPr fontId="1"/>
  </si>
  <si>
    <t>No</t>
    <phoneticPr fontId="13"/>
  </si>
  <si>
    <t>納入場所　　国内ご指定場所</t>
    <rPh sb="6" eb="8">
      <t>コクナイ</t>
    </rPh>
    <rPh sb="9" eb="11">
      <t>シテイ</t>
    </rPh>
    <rPh sb="11" eb="13">
      <t>バショ</t>
    </rPh>
    <phoneticPr fontId="13"/>
  </si>
  <si>
    <t>担当者</t>
    <rPh sb="0" eb="2">
      <t>タントウ</t>
    </rPh>
    <rPh sb="2" eb="3">
      <t>シャ</t>
    </rPh>
    <phoneticPr fontId="13"/>
  </si>
  <si>
    <t>承認者</t>
    <rPh sb="0" eb="3">
      <t>ショウニンシャ</t>
    </rPh>
    <phoneticPr fontId="13"/>
  </si>
  <si>
    <t>有効期限　　見積書発行日より30日</t>
    <rPh sb="6" eb="9">
      <t>ミツモリショ</t>
    </rPh>
    <rPh sb="9" eb="11">
      <t>ハッコウ</t>
    </rPh>
    <rPh sb="11" eb="12">
      <t>ビ</t>
    </rPh>
    <rPh sb="16" eb="17">
      <t>ニチ</t>
    </rPh>
    <phoneticPr fontId="13"/>
  </si>
  <si>
    <t>取引条件　　末締切翌月末迄現金振込</t>
    <rPh sb="6" eb="7">
      <t>マツ</t>
    </rPh>
    <rPh sb="7" eb="9">
      <t>シメキリ</t>
    </rPh>
    <rPh sb="9" eb="11">
      <t>ヨクゲツ</t>
    </rPh>
    <rPh sb="11" eb="12">
      <t>マツ</t>
    </rPh>
    <rPh sb="12" eb="13">
      <t>マデ</t>
    </rPh>
    <rPh sb="13" eb="15">
      <t>ゲンキン</t>
    </rPh>
    <rPh sb="15" eb="17">
      <t>フリコミ</t>
    </rPh>
    <phoneticPr fontId="13"/>
  </si>
  <si>
    <t>荷造運賃　　別途ご請求</t>
    <rPh sb="6" eb="8">
      <t>ベット</t>
    </rPh>
    <rPh sb="9" eb="11">
      <t>セイキュウ</t>
    </rPh>
    <phoneticPr fontId="13"/>
  </si>
  <si>
    <t>明細</t>
    <rPh sb="0" eb="2">
      <t>メイサイ</t>
    </rPh>
    <phoneticPr fontId="13"/>
  </si>
  <si>
    <t>数量</t>
  </si>
  <si>
    <t>単位</t>
  </si>
  <si>
    <t>税抜単価</t>
    <rPh sb="0" eb="1">
      <t>ゼイ</t>
    </rPh>
    <rPh sb="1" eb="2">
      <t>ヌ</t>
    </rPh>
    <rPh sb="2" eb="4">
      <t>タンカ</t>
    </rPh>
    <phoneticPr fontId="13"/>
  </si>
  <si>
    <t>税抜金額</t>
    <rPh sb="0" eb="1">
      <t>ゼイ</t>
    </rPh>
    <rPh sb="1" eb="2">
      <t>ヌ</t>
    </rPh>
    <rPh sb="2" eb="4">
      <t>キンガク</t>
    </rPh>
    <phoneticPr fontId="13"/>
  </si>
  <si>
    <t>樹脂重量：</t>
    <rPh sb="0" eb="2">
      <t>ジュシ</t>
    </rPh>
    <rPh sb="2" eb="4">
      <t>ジュウリョウ</t>
    </rPh>
    <phoneticPr fontId="13"/>
  </si>
  <si>
    <t>試作希望日：</t>
    <rPh sb="0" eb="2">
      <t>シサク</t>
    </rPh>
    <rPh sb="2" eb="4">
      <t>キボウ</t>
    </rPh>
    <rPh sb="4" eb="5">
      <t>ヒ</t>
    </rPh>
    <phoneticPr fontId="13"/>
  </si>
  <si>
    <r>
      <t>前後固定時間：</t>
    </r>
    <r>
      <rPr>
        <sz val="8"/>
        <color indexed="10"/>
        <rFont val="メイリオ"/>
        <family val="3"/>
        <charset val="128"/>
      </rPr>
      <t>連日分解清掃発生時は別途</t>
    </r>
    <rPh sb="0" eb="2">
      <t>ゼンゴ</t>
    </rPh>
    <rPh sb="2" eb="4">
      <t>コテイ</t>
    </rPh>
    <rPh sb="4" eb="6">
      <t>ジカン</t>
    </rPh>
    <rPh sb="7" eb="9">
      <t>レンジツ</t>
    </rPh>
    <rPh sb="9" eb="13">
      <t>ブンカイセイソウ</t>
    </rPh>
    <rPh sb="13" eb="16">
      <t>ハッセイジ</t>
    </rPh>
    <rPh sb="17" eb="19">
      <t>ベット</t>
    </rPh>
    <phoneticPr fontId="13"/>
  </si>
  <si>
    <t>時間</t>
    <rPh sb="0" eb="2">
      <t>ジカン</t>
    </rPh>
    <phoneticPr fontId="13"/>
  </si>
  <si>
    <r>
      <t>想定試作時間：</t>
    </r>
    <r>
      <rPr>
        <sz val="8"/>
        <rFont val="メイリオ"/>
        <family val="3"/>
        <charset val="128"/>
      </rPr>
      <t>最低4時間/日</t>
    </r>
    <rPh sb="0" eb="2">
      <t>ソウテイ</t>
    </rPh>
    <rPh sb="2" eb="4">
      <t>シサク</t>
    </rPh>
    <rPh sb="4" eb="6">
      <t>ジカン</t>
    </rPh>
    <rPh sb="7" eb="9">
      <t>サイテイ</t>
    </rPh>
    <rPh sb="10" eb="12">
      <t>ジカン</t>
    </rPh>
    <rPh sb="13" eb="14">
      <t>ニチ</t>
    </rPh>
    <phoneticPr fontId="13"/>
  </si>
  <si>
    <r>
      <t>想定夜間試作：</t>
    </r>
    <r>
      <rPr>
        <sz val="6"/>
        <rFont val="メイリオ"/>
        <family val="3"/>
        <charset val="128"/>
      </rPr>
      <t>18時～UPチャージ＠51,000/時間</t>
    </r>
    <rPh sb="0" eb="2">
      <t>ソウテイ</t>
    </rPh>
    <rPh sb="2" eb="4">
      <t>ヤカン</t>
    </rPh>
    <rPh sb="4" eb="6">
      <t>シサク</t>
    </rPh>
    <rPh sb="9" eb="10">
      <t>ジ</t>
    </rPh>
    <rPh sb="25" eb="27">
      <t>ジカン</t>
    </rPh>
    <phoneticPr fontId="13"/>
  </si>
  <si>
    <t>種</t>
    <rPh sb="0" eb="1">
      <t>シュ</t>
    </rPh>
    <phoneticPr fontId="13"/>
  </si>
  <si>
    <t>窒素パージ費用：（2.5L/min）</t>
    <rPh sb="0" eb="2">
      <t>チッソ</t>
    </rPh>
    <rPh sb="5" eb="7">
      <t>ヒヨウ</t>
    </rPh>
    <phoneticPr fontId="13"/>
  </si>
  <si>
    <t>式</t>
    <rPh sb="0" eb="1">
      <t>シキ</t>
    </rPh>
    <phoneticPr fontId="13"/>
  </si>
  <si>
    <t>サイドフィーダー費用：</t>
    <rPh sb="8" eb="10">
      <t>ヒヨウ</t>
    </rPh>
    <phoneticPr fontId="13"/>
  </si>
  <si>
    <t>液体添加装置費用：</t>
    <rPh sb="0" eb="6">
      <t>エキタイテンカソウチ</t>
    </rPh>
    <rPh sb="6" eb="8">
      <t>ヒヨウ</t>
    </rPh>
    <phoneticPr fontId="13"/>
  </si>
  <si>
    <r>
      <t>弊社手配材料：原材料、PETフィルム、セパなど、</t>
    </r>
    <r>
      <rPr>
        <sz val="9"/>
        <color indexed="10"/>
        <rFont val="メイリオ"/>
        <family val="3"/>
        <charset val="128"/>
      </rPr>
      <t>別途お見積り</t>
    </r>
    <rPh sb="0" eb="2">
      <t>ヘイシャ</t>
    </rPh>
    <rPh sb="2" eb="4">
      <t>テハイ</t>
    </rPh>
    <rPh sb="4" eb="6">
      <t>ザイリョウ</t>
    </rPh>
    <rPh sb="7" eb="10">
      <t>ゲンザイリョウ</t>
    </rPh>
    <rPh sb="24" eb="26">
      <t>ベット</t>
    </rPh>
    <rPh sb="27" eb="29">
      <t>ミツモ</t>
    </rPh>
    <phoneticPr fontId="13"/>
  </si>
  <si>
    <r>
      <t>仕上二次加工費用：スリット、コロナ処理など、</t>
    </r>
    <r>
      <rPr>
        <sz val="9"/>
        <color indexed="10"/>
        <rFont val="メイリオ"/>
        <family val="3"/>
        <charset val="128"/>
      </rPr>
      <t>別途お見積り</t>
    </r>
    <rPh sb="0" eb="2">
      <t>シア</t>
    </rPh>
    <rPh sb="2" eb="4">
      <t>ニジ</t>
    </rPh>
    <rPh sb="4" eb="6">
      <t>カコウ</t>
    </rPh>
    <rPh sb="6" eb="8">
      <t>ヒヨウ</t>
    </rPh>
    <rPh sb="17" eb="19">
      <t>ショリ</t>
    </rPh>
    <rPh sb="22" eb="24">
      <t>ベット</t>
    </rPh>
    <rPh sb="25" eb="27">
      <t>ミツモ</t>
    </rPh>
    <phoneticPr fontId="13"/>
  </si>
  <si>
    <r>
      <t>梱包運賃：遠隔地、送り先複数、海外など、</t>
    </r>
    <r>
      <rPr>
        <sz val="9"/>
        <color indexed="10"/>
        <rFont val="メイリオ"/>
        <family val="3"/>
        <charset val="128"/>
      </rPr>
      <t>別途お見積り</t>
    </r>
    <rPh sb="0" eb="2">
      <t>コンポウ</t>
    </rPh>
    <rPh sb="2" eb="4">
      <t>ウンチン</t>
    </rPh>
    <rPh sb="5" eb="8">
      <t>エンカクチ</t>
    </rPh>
    <rPh sb="9" eb="10">
      <t>オク</t>
    </rPh>
    <rPh sb="11" eb="12">
      <t>サキ</t>
    </rPh>
    <rPh sb="12" eb="14">
      <t>フクスウ</t>
    </rPh>
    <rPh sb="15" eb="17">
      <t>カイガイ</t>
    </rPh>
    <rPh sb="20" eb="22">
      <t>ベット</t>
    </rPh>
    <rPh sb="23" eb="25">
      <t>ミツモ</t>
    </rPh>
    <phoneticPr fontId="13"/>
  </si>
  <si>
    <t>残材廃棄費用：基本的に全てご返却。ご要望あれば弊社で廃棄処理します。</t>
    <rPh sb="0" eb="1">
      <t>ザン</t>
    </rPh>
    <rPh sb="1" eb="2">
      <t>ザイ</t>
    </rPh>
    <rPh sb="2" eb="4">
      <t>ハイキ</t>
    </rPh>
    <rPh sb="4" eb="6">
      <t>ヒヨウ</t>
    </rPh>
    <rPh sb="7" eb="9">
      <t>キホン</t>
    </rPh>
    <rPh sb="9" eb="10">
      <t>テキ</t>
    </rPh>
    <rPh sb="11" eb="12">
      <t>スベ</t>
    </rPh>
    <rPh sb="14" eb="16">
      <t>ヘンキャク</t>
    </rPh>
    <rPh sb="18" eb="20">
      <t>ヨウボウ</t>
    </rPh>
    <rPh sb="23" eb="25">
      <t>ヘイシャ</t>
    </rPh>
    <rPh sb="26" eb="28">
      <t>ハイキ</t>
    </rPh>
    <rPh sb="28" eb="30">
      <t>ショリ</t>
    </rPh>
    <phoneticPr fontId="13"/>
  </si>
  <si>
    <t>税抜合計金額</t>
    <rPh sb="0" eb="2">
      <t>ゼイヌ</t>
    </rPh>
    <rPh sb="2" eb="4">
      <t>ゴウケイ</t>
    </rPh>
    <rPh sb="4" eb="6">
      <t>キンガク</t>
    </rPh>
    <phoneticPr fontId="13"/>
  </si>
  <si>
    <t>備考</t>
    <rPh sb="0" eb="2">
      <t>ビコウ</t>
    </rPh>
    <phoneticPr fontId="13"/>
  </si>
  <si>
    <t>①前後固定時間</t>
    <rPh sb="1" eb="3">
      <t>ゼンゴ</t>
    </rPh>
    <rPh sb="3" eb="5">
      <t>コテイ</t>
    </rPh>
    <rPh sb="5" eb="7">
      <t>ジカン</t>
    </rPh>
    <phoneticPr fontId="13"/>
  </si>
  <si>
    <t>：</t>
    <phoneticPr fontId="13"/>
  </si>
  <si>
    <t>前準備（乾燥/昇温/マシン準備等の時間です）</t>
    <rPh sb="0" eb="1">
      <t>ゼン</t>
    </rPh>
    <rPh sb="1" eb="3">
      <t>ジュンビ</t>
    </rPh>
    <rPh sb="4" eb="6">
      <t>カンソウ</t>
    </rPh>
    <rPh sb="7" eb="9">
      <t>ショウオン</t>
    </rPh>
    <rPh sb="13" eb="15">
      <t>ジュンビ</t>
    </rPh>
    <rPh sb="15" eb="16">
      <t>ナド</t>
    </rPh>
    <rPh sb="17" eb="19">
      <t>ジカン</t>
    </rPh>
    <phoneticPr fontId="13"/>
  </si>
  <si>
    <t>後処理（パージ/完全分解清掃/組み立て等の時間）</t>
    <rPh sb="0" eb="1">
      <t>アト</t>
    </rPh>
    <rPh sb="1" eb="3">
      <t>ショリ</t>
    </rPh>
    <rPh sb="8" eb="10">
      <t>カンゼン</t>
    </rPh>
    <rPh sb="10" eb="12">
      <t>ブンカイ</t>
    </rPh>
    <rPh sb="12" eb="14">
      <t>セイソウ</t>
    </rPh>
    <rPh sb="15" eb="16">
      <t>ク</t>
    </rPh>
    <rPh sb="17" eb="18">
      <t>タ</t>
    </rPh>
    <rPh sb="19" eb="20">
      <t>ナド</t>
    </rPh>
    <rPh sb="21" eb="23">
      <t>ジカン</t>
    </rPh>
    <phoneticPr fontId="13"/>
  </si>
  <si>
    <t>②想定試作時間</t>
    <rPh sb="1" eb="3">
      <t>ソウテイ</t>
    </rPh>
    <rPh sb="3" eb="5">
      <t>シサク</t>
    </rPh>
    <rPh sb="5" eb="7">
      <t>ジカン</t>
    </rPh>
    <phoneticPr fontId="13"/>
  </si>
  <si>
    <t>【基本最低試作固定時間4時間】</t>
    <rPh sb="1" eb="3">
      <t>キホン</t>
    </rPh>
    <rPh sb="3" eb="5">
      <t>サイテイ</t>
    </rPh>
    <rPh sb="5" eb="7">
      <t>シサク</t>
    </rPh>
    <rPh sb="7" eb="9">
      <t>コテイ</t>
    </rPh>
    <rPh sb="9" eb="11">
      <t>ジカン</t>
    </rPh>
    <rPh sb="12" eb="14">
      <t>ジカン</t>
    </rPh>
    <phoneticPr fontId="13"/>
  </si>
  <si>
    <t>③夜間想定試作</t>
    <rPh sb="1" eb="3">
      <t>ヤカン</t>
    </rPh>
    <rPh sb="3" eb="5">
      <t>ソウテイ</t>
    </rPh>
    <rPh sb="5" eb="7">
      <t>シサク</t>
    </rPh>
    <phoneticPr fontId="13"/>
  </si>
  <si>
    <t>【基本18時以降】</t>
    <rPh sb="1" eb="3">
      <t>キホン</t>
    </rPh>
    <rPh sb="5" eb="6">
      <t>ジ</t>
    </rPh>
    <rPh sb="6" eb="8">
      <t>イコウ</t>
    </rPh>
    <phoneticPr fontId="13"/>
  </si>
  <si>
    <t>Tダイ製膜試作想定時間合計</t>
    <rPh sb="3" eb="5">
      <t>セイマク</t>
    </rPh>
    <rPh sb="5" eb="7">
      <t>シサク</t>
    </rPh>
    <rPh sb="7" eb="9">
      <t>ソウテイ</t>
    </rPh>
    <rPh sb="9" eb="11">
      <t>ジカン</t>
    </rPh>
    <rPh sb="11" eb="13">
      <t>ゴウケイ</t>
    </rPh>
    <phoneticPr fontId="13"/>
  </si>
  <si>
    <r>
      <t>・上記の価格には</t>
    </r>
    <r>
      <rPr>
        <b/>
        <sz val="8"/>
        <rFont val="メイリオ"/>
        <family val="3"/>
        <charset val="128"/>
      </rPr>
      <t>加工報告書・ﾄﾚﾝﾄﾞﾃﾞｰﾀご提出・お立合い又はリモート立ち合い</t>
    </r>
    <r>
      <rPr>
        <sz val="8"/>
        <rFont val="メイリオ"/>
        <family val="3"/>
        <charset val="128"/>
      </rPr>
      <t>も含まれます。</t>
    </r>
    <phoneticPr fontId="13"/>
  </si>
  <si>
    <r>
      <t>・最低試作時間は4時間です。試作時間は4時間以内は</t>
    </r>
    <r>
      <rPr>
        <b/>
        <sz val="8"/>
        <rFont val="メイリオ"/>
        <family val="3"/>
        <charset val="128"/>
      </rPr>
      <t>4時間</t>
    </r>
    <r>
      <rPr>
        <sz val="8"/>
        <rFont val="メイリオ"/>
        <family val="3"/>
        <charset val="128"/>
      </rPr>
      <t>、4時間以上は</t>
    </r>
    <r>
      <rPr>
        <b/>
        <sz val="8"/>
        <rFont val="メイリオ"/>
        <family val="3"/>
        <charset val="128"/>
      </rPr>
      <t>実試作時間</t>
    </r>
    <r>
      <rPr>
        <sz val="8"/>
        <rFont val="メイリオ"/>
        <family val="3"/>
        <charset val="128"/>
      </rPr>
      <t>でご請求致します。</t>
    </r>
    <rPh sb="32" eb="34">
      <t>イジョウ</t>
    </rPh>
    <phoneticPr fontId="13"/>
  </si>
  <si>
    <r>
      <t>　上記</t>
    </r>
    <r>
      <rPr>
        <b/>
        <sz val="8"/>
        <rFont val="メイリオ"/>
        <family val="3"/>
        <charset val="128"/>
      </rPr>
      <t>想定試作時間を超えた場合</t>
    </r>
    <r>
      <rPr>
        <sz val="8"/>
        <rFont val="メイリオ"/>
        <family val="3"/>
        <charset val="128"/>
      </rPr>
      <t>は、1時間毎の追加費用が発生します。（時間短縮時は</t>
    </r>
    <r>
      <rPr>
        <b/>
        <sz val="8"/>
        <rFont val="メイリオ"/>
        <family val="3"/>
        <charset val="128"/>
      </rPr>
      <t>実試作時間で値引き</t>
    </r>
    <r>
      <rPr>
        <sz val="8"/>
        <rFont val="メイリオ"/>
        <family val="3"/>
        <charset val="128"/>
      </rPr>
      <t>致します。）</t>
    </r>
    <phoneticPr fontId="13"/>
  </si>
  <si>
    <t>・材料、樹脂、マシン状況より加工困難な場合、ご相談の上で加工を中止させていただく場合もございます。</t>
    <rPh sb="1" eb="3">
      <t>ザイリョウ</t>
    </rPh>
    <rPh sb="4" eb="6">
      <t>ジュシ</t>
    </rPh>
    <rPh sb="10" eb="12">
      <t>ジョウキョウ</t>
    </rPh>
    <rPh sb="14" eb="16">
      <t>カコウ</t>
    </rPh>
    <rPh sb="16" eb="18">
      <t>コンナン</t>
    </rPh>
    <rPh sb="19" eb="21">
      <t>バアイ</t>
    </rPh>
    <rPh sb="23" eb="25">
      <t>ソウダン</t>
    </rPh>
    <rPh sb="26" eb="27">
      <t>ウエ</t>
    </rPh>
    <rPh sb="40" eb="42">
      <t>バアイ</t>
    </rPh>
    <phoneticPr fontId="13"/>
  </si>
  <si>
    <r>
      <t>☛ご希望のマシン仕様変更は</t>
    </r>
    <r>
      <rPr>
        <b/>
        <sz val="8"/>
        <rFont val="メイリオ"/>
        <family val="3"/>
        <charset val="128"/>
      </rPr>
      <t>試作日の7日前まで</t>
    </r>
    <r>
      <rPr>
        <sz val="8"/>
        <rFont val="メイリオ"/>
        <family val="3"/>
        <charset val="128"/>
      </rPr>
      <t>にご指示願います。それ以降は</t>
    </r>
    <r>
      <rPr>
        <sz val="8"/>
        <color indexed="10"/>
        <rFont val="メイリオ"/>
        <family val="3"/>
        <charset val="128"/>
      </rPr>
      <t>設備変更費用別途＠5万円/式発生</t>
    </r>
    <r>
      <rPr>
        <sz val="8"/>
        <rFont val="メイリオ"/>
        <family val="3"/>
        <charset val="128"/>
      </rPr>
      <t>します。</t>
    </r>
    <rPh sb="2" eb="4">
      <t>キボウ</t>
    </rPh>
    <rPh sb="8" eb="10">
      <t>シヨウ</t>
    </rPh>
    <rPh sb="10" eb="12">
      <t>ヘンコウ</t>
    </rPh>
    <rPh sb="13" eb="15">
      <t>シサク</t>
    </rPh>
    <rPh sb="15" eb="16">
      <t>ヒ</t>
    </rPh>
    <rPh sb="18" eb="20">
      <t>カマエ</t>
    </rPh>
    <rPh sb="24" eb="26">
      <t>シジ</t>
    </rPh>
    <rPh sb="26" eb="27">
      <t>ネガ</t>
    </rPh>
    <rPh sb="33" eb="35">
      <t>イコウ</t>
    </rPh>
    <phoneticPr fontId="13"/>
  </si>
  <si>
    <r>
      <t>　災害や不可抗力を除く日程変更、キャンセルは</t>
    </r>
    <r>
      <rPr>
        <sz val="8"/>
        <color indexed="10"/>
        <rFont val="メイリオ"/>
        <family val="3"/>
        <charset val="128"/>
      </rPr>
      <t>予定日の2週間まで</t>
    </r>
    <r>
      <rPr>
        <sz val="8"/>
        <rFont val="メイリオ"/>
        <family val="3"/>
        <charset val="128"/>
      </rPr>
      <t>。2週間以内の場合、</t>
    </r>
    <r>
      <rPr>
        <sz val="8"/>
        <color indexed="10"/>
        <rFont val="メイリオ"/>
        <family val="3"/>
        <charset val="128"/>
      </rPr>
      <t>上記税抜合計金額の30%ご請求</t>
    </r>
    <r>
      <rPr>
        <sz val="8"/>
        <rFont val="メイリオ"/>
        <family val="3"/>
        <charset val="128"/>
      </rPr>
      <t>。</t>
    </r>
    <rPh sb="1" eb="3">
      <t>サイガイ</t>
    </rPh>
    <rPh sb="4" eb="8">
      <t>フカコウリョク</t>
    </rPh>
    <rPh sb="9" eb="10">
      <t>ノゾ</t>
    </rPh>
    <rPh sb="11" eb="13">
      <t>ニッテイ</t>
    </rPh>
    <rPh sb="13" eb="15">
      <t>ヘンコウ</t>
    </rPh>
    <rPh sb="22" eb="25">
      <t>ヨテイビ</t>
    </rPh>
    <rPh sb="27" eb="29">
      <t>シュウカン</t>
    </rPh>
    <rPh sb="33" eb="35">
      <t>シュウカン</t>
    </rPh>
    <rPh sb="35" eb="37">
      <t>イナイ</t>
    </rPh>
    <rPh sb="38" eb="40">
      <t>バアイ</t>
    </rPh>
    <rPh sb="41" eb="43">
      <t>ジョウキ</t>
    </rPh>
    <rPh sb="43" eb="45">
      <t>ゼイヌ</t>
    </rPh>
    <rPh sb="45" eb="47">
      <t>ゴウケイ</t>
    </rPh>
    <rPh sb="47" eb="49">
      <t>キンガク</t>
    </rPh>
    <rPh sb="54" eb="56">
      <t>セイキュウ</t>
    </rPh>
    <phoneticPr fontId="13"/>
  </si>
  <si>
    <t>上記の価格に消費税は含まれておりません。</t>
    <rPh sb="0" eb="2">
      <t>ジョウキ</t>
    </rPh>
    <rPh sb="3" eb="5">
      <t>カカク</t>
    </rPh>
    <rPh sb="6" eb="9">
      <t>ショウヒゼイ</t>
    </rPh>
    <rPh sb="10" eb="11">
      <t>フク</t>
    </rPh>
    <phoneticPr fontId="13"/>
  </si>
  <si>
    <t>上記に記載内容の変更点、試作時に想定外の事項等発生の場合、追加費用は発生する場合もあります。</t>
    <rPh sb="0" eb="2">
      <t>ジョウキ</t>
    </rPh>
    <rPh sb="3" eb="5">
      <t>キサイ</t>
    </rPh>
    <rPh sb="5" eb="7">
      <t>ナイヨウ</t>
    </rPh>
    <rPh sb="8" eb="10">
      <t>ヘンコウ</t>
    </rPh>
    <rPh sb="10" eb="11">
      <t>テン</t>
    </rPh>
    <rPh sb="12" eb="15">
      <t>シサクジ</t>
    </rPh>
    <rPh sb="16" eb="19">
      <t>ソウテイガイ</t>
    </rPh>
    <rPh sb="20" eb="22">
      <t>ジコウ</t>
    </rPh>
    <rPh sb="22" eb="23">
      <t>ナド</t>
    </rPh>
    <rPh sb="23" eb="25">
      <t>ハッセイ</t>
    </rPh>
    <rPh sb="26" eb="28">
      <t>バアイ</t>
    </rPh>
    <rPh sb="29" eb="31">
      <t>ツイカ</t>
    </rPh>
    <rPh sb="31" eb="33">
      <t>ヒヨウ</t>
    </rPh>
    <rPh sb="34" eb="36">
      <t>ハッセイ</t>
    </rPh>
    <rPh sb="38" eb="40">
      <t>バアイ</t>
    </rPh>
    <phoneticPr fontId="13"/>
  </si>
  <si>
    <r>
      <rPr>
        <b/>
        <sz val="8"/>
        <rFont val="メイリオ"/>
        <family val="3"/>
        <charset val="128"/>
      </rPr>
      <t>試作完了後</t>
    </r>
    <r>
      <rPr>
        <sz val="8"/>
        <rFont val="メイリオ"/>
        <family val="3"/>
        <charset val="128"/>
      </rPr>
      <t>、最終確定お見積書をご提出させていただきます。</t>
    </r>
    <rPh sb="0" eb="2">
      <t>シサク</t>
    </rPh>
    <rPh sb="2" eb="4">
      <t>カンリョウ</t>
    </rPh>
    <rPh sb="4" eb="5">
      <t>ゴ</t>
    </rPh>
    <rPh sb="6" eb="8">
      <t>サイシュウ</t>
    </rPh>
    <rPh sb="8" eb="10">
      <t>カクテイ</t>
    </rPh>
    <rPh sb="11" eb="14">
      <t>ミツモリショ</t>
    </rPh>
    <rPh sb="16" eb="18">
      <t>テイシュツ</t>
    </rPh>
    <phoneticPr fontId="13"/>
  </si>
  <si>
    <r>
      <t>担当者、承認者の</t>
    </r>
    <r>
      <rPr>
        <b/>
        <sz val="8"/>
        <rFont val="メイリオ"/>
        <family val="3"/>
        <charset val="128"/>
      </rPr>
      <t>捺印無きお見積書は無効</t>
    </r>
    <r>
      <rPr>
        <sz val="8"/>
        <rFont val="メイリオ"/>
        <family val="3"/>
        <charset val="128"/>
      </rPr>
      <t>とさせていただきます。</t>
    </r>
    <phoneticPr fontId="13"/>
  </si>
  <si>
    <t>ご不明点、ご確認事項などございましたらお気軽にお問い合わせ下さい。</t>
    <phoneticPr fontId="13"/>
  </si>
  <si>
    <t>何卒ご用命賜ります様、宜しくお願い申し上げます。</t>
    <rPh sb="0" eb="2">
      <t>ナニトゾ</t>
    </rPh>
    <rPh sb="3" eb="5">
      <t>ヨウメイ</t>
    </rPh>
    <rPh sb="5" eb="6">
      <t>タマワ</t>
    </rPh>
    <rPh sb="9" eb="10">
      <t>ヨウ</t>
    </rPh>
    <rPh sb="11" eb="12">
      <t>ヨロ</t>
    </rPh>
    <phoneticPr fontId="13"/>
  </si>
  <si>
    <r>
      <t xml:space="preserve">材料状態
</t>
    </r>
    <r>
      <rPr>
        <sz val="9"/>
        <color theme="1"/>
        <rFont val="游ゴシック"/>
        <family val="3"/>
        <charset val="128"/>
        <scheme val="minor"/>
      </rPr>
      <t>選択ください</t>
    </r>
    <rPh sb="0" eb="2">
      <t>ザイリョウ</t>
    </rPh>
    <rPh sb="2" eb="4">
      <t>ジョウタイ</t>
    </rPh>
    <rPh sb="5" eb="7">
      <t>センタク</t>
    </rPh>
    <phoneticPr fontId="1"/>
  </si>
  <si>
    <r>
      <t xml:space="preserve">数量
</t>
    </r>
    <r>
      <rPr>
        <sz val="9"/>
        <color theme="1"/>
        <rFont val="游ゴシック"/>
        <family val="3"/>
        <charset val="128"/>
        <scheme val="minor"/>
      </rPr>
      <t>kg</t>
    </r>
    <rPh sb="0" eb="2">
      <t>スウリョウ</t>
    </rPh>
    <phoneticPr fontId="1"/>
  </si>
  <si>
    <r>
      <rPr>
        <b/>
        <sz val="14"/>
        <color theme="1"/>
        <rFont val="游ゴシック"/>
        <family val="3"/>
        <charset val="128"/>
        <scheme val="minor"/>
      </rPr>
      <t>溶融粘度</t>
    </r>
    <r>
      <rPr>
        <b/>
        <sz val="11"/>
        <color theme="1"/>
        <rFont val="游ゴシック"/>
        <family val="3"/>
        <charset val="128"/>
        <scheme val="minor"/>
      </rPr>
      <t xml:space="preserve">
</t>
    </r>
    <r>
      <rPr>
        <sz val="9"/>
        <color theme="1"/>
        <rFont val="游ゴシック"/>
        <family val="3"/>
        <charset val="128"/>
        <scheme val="minor"/>
      </rPr>
      <t>Pa・ｓ</t>
    </r>
    <rPh sb="0" eb="4">
      <t>ヨウユウネンド</t>
    </rPh>
    <phoneticPr fontId="1"/>
  </si>
  <si>
    <r>
      <rPr>
        <b/>
        <sz val="14"/>
        <color theme="1"/>
        <rFont val="游ゴシック"/>
        <family val="3"/>
        <charset val="128"/>
        <scheme val="minor"/>
      </rPr>
      <t>MFR</t>
    </r>
    <r>
      <rPr>
        <b/>
        <sz val="11"/>
        <color theme="1"/>
        <rFont val="游ゴシック"/>
        <family val="3"/>
        <charset val="128"/>
        <scheme val="minor"/>
      </rPr>
      <t xml:space="preserve">
</t>
    </r>
    <r>
      <rPr>
        <sz val="9"/>
        <color theme="1"/>
        <rFont val="游ゴシック"/>
        <family val="3"/>
        <charset val="128"/>
        <scheme val="minor"/>
      </rPr>
      <t>g/10min</t>
    </r>
    <phoneticPr fontId="1"/>
  </si>
  <si>
    <r>
      <rPr>
        <b/>
        <sz val="14"/>
        <color theme="1"/>
        <rFont val="游ゴシック"/>
        <family val="3"/>
        <charset val="128"/>
        <scheme val="minor"/>
      </rPr>
      <t>TG/融点</t>
    </r>
    <r>
      <rPr>
        <b/>
        <sz val="11"/>
        <color theme="1"/>
        <rFont val="游ゴシック"/>
        <family val="3"/>
        <charset val="128"/>
        <scheme val="minor"/>
      </rPr>
      <t xml:space="preserve">
</t>
    </r>
    <r>
      <rPr>
        <sz val="9"/>
        <color theme="1"/>
        <rFont val="游ゴシック"/>
        <family val="3"/>
        <charset val="128"/>
        <scheme val="minor"/>
      </rPr>
      <t>℃</t>
    </r>
    <rPh sb="3" eb="5">
      <t>ユウテン</t>
    </rPh>
    <phoneticPr fontId="1"/>
  </si>
  <si>
    <r>
      <rPr>
        <b/>
        <sz val="14"/>
        <color theme="1"/>
        <rFont val="游ゴシック"/>
        <family val="3"/>
        <charset val="128"/>
        <scheme val="minor"/>
      </rPr>
      <t>乾燥温度</t>
    </r>
    <r>
      <rPr>
        <b/>
        <sz val="11"/>
        <color theme="1"/>
        <rFont val="游ゴシック"/>
        <family val="3"/>
        <charset val="128"/>
        <scheme val="minor"/>
      </rPr>
      <t xml:space="preserve">
</t>
    </r>
    <r>
      <rPr>
        <sz val="9"/>
        <color theme="1"/>
        <rFont val="游ゴシック"/>
        <family val="3"/>
        <charset val="128"/>
        <scheme val="minor"/>
      </rPr>
      <t>℃</t>
    </r>
    <rPh sb="0" eb="2">
      <t>カンソウ</t>
    </rPh>
    <rPh sb="2" eb="4">
      <t>オンド</t>
    </rPh>
    <phoneticPr fontId="1"/>
  </si>
  <si>
    <r>
      <rPr>
        <b/>
        <sz val="14"/>
        <color theme="1"/>
        <rFont val="游ゴシック"/>
        <family val="3"/>
        <charset val="128"/>
        <scheme val="minor"/>
      </rPr>
      <t>乾燥時間</t>
    </r>
    <r>
      <rPr>
        <b/>
        <sz val="11"/>
        <color theme="1"/>
        <rFont val="游ゴシック"/>
        <family val="3"/>
        <charset val="128"/>
        <scheme val="minor"/>
      </rPr>
      <t xml:space="preserve">
</t>
    </r>
    <r>
      <rPr>
        <sz val="9"/>
        <color theme="1"/>
        <rFont val="游ゴシック"/>
        <family val="3"/>
        <charset val="128"/>
        <scheme val="minor"/>
      </rPr>
      <t>ｈ</t>
    </r>
    <rPh sb="0" eb="4">
      <t>カンソウジカン</t>
    </rPh>
    <phoneticPr fontId="1"/>
  </si>
  <si>
    <r>
      <t xml:space="preserve">試作廃棄物
</t>
    </r>
    <r>
      <rPr>
        <sz val="9"/>
        <color theme="1"/>
        <rFont val="游ゴシック"/>
        <family val="3"/>
        <charset val="128"/>
        <scheme val="minor"/>
      </rPr>
      <t>廃棄物の処理について選択ください</t>
    </r>
    <rPh sb="0" eb="2">
      <t>シサク</t>
    </rPh>
    <rPh sb="2" eb="5">
      <t>ハイキブツ</t>
    </rPh>
    <rPh sb="6" eb="8">
      <t>ハイキ</t>
    </rPh>
    <rPh sb="8" eb="9">
      <t>ブツ</t>
    </rPh>
    <rPh sb="10" eb="12">
      <t>ショリ</t>
    </rPh>
    <rPh sb="16" eb="18">
      <t>センタク</t>
    </rPh>
    <phoneticPr fontId="1"/>
  </si>
  <si>
    <t>〒</t>
    <phoneticPr fontId="1"/>
  </si>
  <si>
    <t>TEL:</t>
    <phoneticPr fontId="1"/>
  </si>
  <si>
    <r>
      <t xml:space="preserve">温度設定 </t>
    </r>
    <r>
      <rPr>
        <sz val="12"/>
        <color theme="1"/>
        <rFont val="游ゴシック"/>
        <family val="3"/>
        <charset val="128"/>
        <scheme val="minor"/>
      </rPr>
      <t>[℃]</t>
    </r>
    <rPh sb="0" eb="2">
      <t>オンド</t>
    </rPh>
    <rPh sb="2" eb="4">
      <t>セッテイ</t>
    </rPh>
    <phoneticPr fontId="1"/>
  </si>
  <si>
    <t>\20,000/式</t>
    <rPh sb="8" eb="9">
      <t>シキ</t>
    </rPh>
    <phoneticPr fontId="1"/>
  </si>
  <si>
    <t>\0/式</t>
    <rPh sb="3" eb="4">
      <t>シキ</t>
    </rPh>
    <phoneticPr fontId="1"/>
  </si>
  <si>
    <r>
      <t xml:space="preserve">スクリュー構成
</t>
    </r>
    <r>
      <rPr>
        <sz val="9"/>
        <color theme="1"/>
        <rFont val="游ゴシック"/>
        <family val="3"/>
        <charset val="128"/>
        <scheme val="minor"/>
      </rPr>
      <t>使用する構成について選択ください</t>
    </r>
    <rPh sb="5" eb="7">
      <t>コウセイ</t>
    </rPh>
    <rPh sb="8" eb="10">
      <t>シヨウ</t>
    </rPh>
    <rPh sb="12" eb="14">
      <t>コウセイ</t>
    </rPh>
    <rPh sb="18" eb="20">
      <t>センタク</t>
    </rPh>
    <phoneticPr fontId="1"/>
  </si>
  <si>
    <t>\25,000/種</t>
    <rPh sb="8" eb="9">
      <t>シュ</t>
    </rPh>
    <phoneticPr fontId="1"/>
  </si>
  <si>
    <t>page:１/４</t>
    <phoneticPr fontId="1"/>
  </si>
  <si>
    <t>page:２/４</t>
    <phoneticPr fontId="1"/>
  </si>
  <si>
    <t>page:３/４</t>
    <phoneticPr fontId="1"/>
  </si>
  <si>
    <t>page:４/４</t>
    <phoneticPr fontId="1"/>
  </si>
  <si>
    <r>
      <t xml:space="preserve">Bax購入材料
</t>
    </r>
    <r>
      <rPr>
        <sz val="9"/>
        <color theme="1"/>
        <rFont val="游ゴシック"/>
        <family val="3"/>
        <charset val="128"/>
        <scheme val="minor"/>
      </rPr>
      <t>Baxで手配が必要な資材・副資材等あればご記入ください</t>
    </r>
    <rPh sb="3" eb="5">
      <t>コウニュウ</t>
    </rPh>
    <rPh sb="5" eb="7">
      <t>ザイリョウ</t>
    </rPh>
    <rPh sb="12" eb="14">
      <t>テハイ</t>
    </rPh>
    <rPh sb="15" eb="17">
      <t>ヒツヨウ</t>
    </rPh>
    <rPh sb="18" eb="20">
      <t>シザイ</t>
    </rPh>
    <rPh sb="21" eb="24">
      <t>フクシザイ</t>
    </rPh>
    <rPh sb="24" eb="25">
      <t>トウ</t>
    </rPh>
    <rPh sb="29" eb="31">
      <t>キニュウ</t>
    </rPh>
    <phoneticPr fontId="1"/>
  </si>
  <si>
    <r>
      <t xml:space="preserve">ご支給材料 出荷情報
</t>
    </r>
    <r>
      <rPr>
        <sz val="9"/>
        <color theme="1"/>
        <rFont val="游ゴシック"/>
        <family val="3"/>
        <charset val="128"/>
        <scheme val="minor"/>
      </rPr>
      <t>数量や納入予定日などを教えてください</t>
    </r>
    <rPh sb="1" eb="3">
      <t>シキュウ</t>
    </rPh>
    <rPh sb="3" eb="5">
      <t>ザイリョウ</t>
    </rPh>
    <rPh sb="6" eb="10">
      <t>シュッカジョウホウ</t>
    </rPh>
    <rPh sb="11" eb="12">
      <t>スウ</t>
    </rPh>
    <rPh sb="12" eb="13">
      <t>リョウ</t>
    </rPh>
    <rPh sb="14" eb="16">
      <t>ノウニュウ</t>
    </rPh>
    <rPh sb="16" eb="18">
      <t>ヨテイ</t>
    </rPh>
    <rPh sb="18" eb="19">
      <t>ビ</t>
    </rPh>
    <rPh sb="22" eb="23">
      <t>オシ</t>
    </rPh>
    <phoneticPr fontId="1"/>
  </si>
  <si>
    <r>
      <t xml:space="preserve">来社予定時間
</t>
    </r>
    <r>
      <rPr>
        <sz val="9"/>
        <color theme="1"/>
        <rFont val="游ゴシック"/>
        <family val="3"/>
        <charset val="128"/>
        <scheme val="minor"/>
      </rPr>
      <t>通常：9:30~10:00で試作開始</t>
    </r>
    <rPh sb="0" eb="2">
      <t>ライシャ</t>
    </rPh>
    <rPh sb="2" eb="4">
      <t>ヨテイ</t>
    </rPh>
    <rPh sb="4" eb="6">
      <t>ジカン</t>
    </rPh>
    <rPh sb="7" eb="9">
      <t>ツウジョウ</t>
    </rPh>
    <rPh sb="21" eb="23">
      <t>シサク</t>
    </rPh>
    <rPh sb="23" eb="25">
      <t>カイシ</t>
    </rPh>
    <phoneticPr fontId="1"/>
  </si>
  <si>
    <r>
      <t xml:space="preserve">①サイドフィーダー
</t>
    </r>
    <r>
      <rPr>
        <sz val="9"/>
        <color theme="1"/>
        <rFont val="游ゴシック"/>
        <family val="3"/>
        <charset val="128"/>
        <scheme val="minor"/>
      </rPr>
      <t>使用する場合は選択してください</t>
    </r>
    <rPh sb="10" eb="12">
      <t>シヨウ</t>
    </rPh>
    <rPh sb="14" eb="16">
      <t>バアイ</t>
    </rPh>
    <rPh sb="17" eb="19">
      <t>センタク</t>
    </rPh>
    <phoneticPr fontId="1"/>
  </si>
  <si>
    <r>
      <t xml:space="preserve">②マイクロンフィーダー
</t>
    </r>
    <r>
      <rPr>
        <sz val="9"/>
        <color theme="1"/>
        <rFont val="游ゴシック"/>
        <family val="3"/>
        <charset val="128"/>
        <scheme val="minor"/>
      </rPr>
      <t>使用する場合は選択してください</t>
    </r>
    <phoneticPr fontId="1"/>
  </si>
  <si>
    <r>
      <t xml:space="preserve">③液体添加装置
</t>
    </r>
    <r>
      <rPr>
        <sz val="9"/>
        <color theme="1"/>
        <rFont val="游ゴシック"/>
        <family val="3"/>
        <charset val="128"/>
        <scheme val="minor"/>
      </rPr>
      <t>使用する場合は選択してください</t>
    </r>
    <rPh sb="1" eb="3">
      <t>エキタイ</t>
    </rPh>
    <rPh sb="3" eb="5">
      <t>テンカ</t>
    </rPh>
    <rPh sb="5" eb="7">
      <t>ソウチ</t>
    </rPh>
    <phoneticPr fontId="1"/>
  </si>
  <si>
    <r>
      <t xml:space="preserve">④窒素発生装置
</t>
    </r>
    <r>
      <rPr>
        <sz val="9"/>
        <color theme="1"/>
        <rFont val="游ゴシック"/>
        <family val="3"/>
        <charset val="128"/>
        <scheme val="minor"/>
      </rPr>
      <t>使用する場合は選択してください</t>
    </r>
    <rPh sb="1" eb="5">
      <t>チッソハッセイ</t>
    </rPh>
    <rPh sb="5" eb="7">
      <t>ソウチ</t>
    </rPh>
    <rPh sb="8" eb="10">
      <t>シヨウ</t>
    </rPh>
    <rPh sb="12" eb="14">
      <t>バアイ</t>
    </rPh>
    <rPh sb="15" eb="17">
      <t>センタク</t>
    </rPh>
    <phoneticPr fontId="1"/>
  </si>
  <si>
    <r>
      <t xml:space="preserve">⑤真空ベント
</t>
    </r>
    <r>
      <rPr>
        <sz val="9"/>
        <color theme="1"/>
        <rFont val="游ゴシック"/>
        <family val="3"/>
        <charset val="128"/>
        <scheme val="minor"/>
      </rPr>
      <t>使用する場合は選択してください</t>
    </r>
    <rPh sb="1" eb="3">
      <t>シンクウ</t>
    </rPh>
    <rPh sb="7" eb="9">
      <t>シヨウ</t>
    </rPh>
    <rPh sb="11" eb="13">
      <t>バアイ</t>
    </rPh>
    <rPh sb="14" eb="16">
      <t>センタク</t>
    </rPh>
    <phoneticPr fontId="1"/>
  </si>
  <si>
    <r>
      <t xml:space="preserve">⑧ブレーカープレート
</t>
    </r>
    <r>
      <rPr>
        <sz val="9"/>
        <color theme="1"/>
        <rFont val="游ゴシック"/>
        <family val="3"/>
        <charset val="128"/>
        <scheme val="minor"/>
      </rPr>
      <t>仕様とﾒｯｼｭ番数を選択してください</t>
    </r>
    <rPh sb="11" eb="13">
      <t>シヨウ</t>
    </rPh>
    <rPh sb="18" eb="20">
      <t>バンスウ</t>
    </rPh>
    <rPh sb="21" eb="23">
      <t>センタク</t>
    </rPh>
    <phoneticPr fontId="1"/>
  </si>
  <si>
    <r>
      <t xml:space="preserve">配合材料
</t>
    </r>
    <r>
      <rPr>
        <sz val="9"/>
        <color theme="1"/>
        <rFont val="游ゴシック"/>
        <family val="3"/>
        <charset val="128"/>
        <scheme val="minor"/>
      </rPr>
      <t>(例)A：B：C：D</t>
    </r>
    <rPh sb="0" eb="2">
      <t>ハイゴウ</t>
    </rPh>
    <rPh sb="2" eb="4">
      <t>ザイリョウ</t>
    </rPh>
    <rPh sb="6" eb="7">
      <t>レイ</t>
    </rPh>
    <phoneticPr fontId="1"/>
  </si>
  <si>
    <r>
      <t xml:space="preserve">配合比率
</t>
    </r>
    <r>
      <rPr>
        <sz val="9"/>
        <color theme="1"/>
        <rFont val="游ゴシック"/>
        <family val="3"/>
        <charset val="128"/>
        <scheme val="minor"/>
      </rPr>
      <t>wt%</t>
    </r>
    <rPh sb="0" eb="2">
      <t>ハイゴウ</t>
    </rPh>
    <rPh sb="2" eb="4">
      <t>ヒリツ</t>
    </rPh>
    <phoneticPr fontId="1"/>
  </si>
  <si>
    <t>：</t>
    <phoneticPr fontId="1"/>
  </si>
  <si>
    <r>
      <t xml:space="preserve"> ・原則材料および比率毎に時間当たりの供給量の測定を事前に行います。
 ・3水準分の測定まで無償。</t>
    </r>
    <r>
      <rPr>
        <sz val="10"/>
        <color rgb="FFFF0000"/>
        <rFont val="游ゴシック"/>
        <family val="3"/>
        <charset val="128"/>
        <scheme val="minor"/>
      </rPr>
      <t>4水準目以降は\3000/水準</t>
    </r>
    <r>
      <rPr>
        <sz val="10"/>
        <color theme="1"/>
        <rFont val="游ゴシック"/>
        <family val="3"/>
        <charset val="128"/>
        <scheme val="minor"/>
      </rPr>
      <t>となります。</t>
    </r>
    <rPh sb="2" eb="4">
      <t>ゲンソク</t>
    </rPh>
    <rPh sb="4" eb="6">
      <t>ザイリョウ</t>
    </rPh>
    <rPh sb="9" eb="11">
      <t>ヒリツ</t>
    </rPh>
    <rPh sb="11" eb="12">
      <t>ゴト</t>
    </rPh>
    <rPh sb="13" eb="16">
      <t>ジカンア</t>
    </rPh>
    <rPh sb="19" eb="22">
      <t>キョウキュウリョウ</t>
    </rPh>
    <rPh sb="23" eb="25">
      <t>ソクテイ</t>
    </rPh>
    <rPh sb="26" eb="28">
      <t>ジゼン</t>
    </rPh>
    <rPh sb="29" eb="30">
      <t>オコナ</t>
    </rPh>
    <rPh sb="38" eb="40">
      <t>スイジュン</t>
    </rPh>
    <rPh sb="40" eb="41">
      <t>ブン</t>
    </rPh>
    <rPh sb="42" eb="44">
      <t>ソクテイ</t>
    </rPh>
    <rPh sb="46" eb="48">
      <t>ムショウ</t>
    </rPh>
    <rPh sb="50" eb="52">
      <t>スイジュン</t>
    </rPh>
    <rPh sb="52" eb="53">
      <t>メ</t>
    </rPh>
    <rPh sb="53" eb="55">
      <t>イコウ</t>
    </rPh>
    <rPh sb="62" eb="64">
      <t>スイジュン</t>
    </rPh>
    <phoneticPr fontId="1"/>
  </si>
  <si>
    <r>
      <t xml:space="preserve">ドライブレンド
</t>
    </r>
    <r>
      <rPr>
        <sz val="9"/>
        <color theme="1"/>
        <rFont val="游ゴシック"/>
        <family val="3"/>
        <charset val="128"/>
        <scheme val="minor"/>
      </rPr>
      <t>ドライブレンドについてご指示・ご要望等ある場合はご記入ください</t>
    </r>
    <rPh sb="20" eb="22">
      <t>シジ</t>
    </rPh>
    <phoneticPr fontId="1"/>
  </si>
  <si>
    <r>
      <t xml:space="preserve">供給量事前測定
</t>
    </r>
    <r>
      <rPr>
        <sz val="9"/>
        <color theme="1"/>
        <rFont val="游ゴシック"/>
        <family val="3"/>
        <charset val="128"/>
        <scheme val="minor"/>
      </rPr>
      <t>事前測定についてご指示・ご要望等ある場合はご記入ください</t>
    </r>
    <rPh sb="0" eb="3">
      <t>キョウキュウリョウ</t>
    </rPh>
    <rPh sb="3" eb="7">
      <t>ジゼンソクテイ</t>
    </rPh>
    <rPh sb="8" eb="10">
      <t>ジゼン</t>
    </rPh>
    <rPh sb="10" eb="12">
      <t>ソクテイ</t>
    </rPh>
    <rPh sb="17" eb="19">
      <t>シジ</t>
    </rPh>
    <rPh sb="21" eb="23">
      <t>ヨウボウ</t>
    </rPh>
    <rPh sb="23" eb="24">
      <t>トウ</t>
    </rPh>
    <rPh sb="26" eb="28">
      <t>バアイ</t>
    </rPh>
    <rPh sb="30" eb="32">
      <t>キニュウ</t>
    </rPh>
    <phoneticPr fontId="1"/>
  </si>
  <si>
    <r>
      <t xml:space="preserve">試作テーマ
</t>
    </r>
    <r>
      <rPr>
        <sz val="9"/>
        <color theme="1"/>
        <rFont val="游ゴシック"/>
        <family val="3"/>
        <charset val="128"/>
        <scheme val="minor"/>
      </rPr>
      <t>今回の目的やテーマ・ご要望等をご記入ください</t>
    </r>
    <rPh sb="0" eb="2">
      <t>シサク</t>
    </rPh>
    <rPh sb="6" eb="8">
      <t>コンカイ</t>
    </rPh>
    <rPh sb="9" eb="11">
      <t>モクテキ</t>
    </rPh>
    <rPh sb="17" eb="19">
      <t>ヨウボウ</t>
    </rPh>
    <rPh sb="19" eb="20">
      <t>トウ</t>
    </rPh>
    <rPh sb="22" eb="24">
      <t>キニュウ</t>
    </rPh>
    <phoneticPr fontId="1"/>
  </si>
  <si>
    <r>
      <t xml:space="preserve">仕上二次加工
</t>
    </r>
    <r>
      <rPr>
        <sz val="9"/>
        <color theme="1"/>
        <rFont val="游ゴシック"/>
        <family val="3"/>
        <charset val="128"/>
        <scheme val="minor"/>
      </rPr>
      <t>必要な場合は内容をご記入ください</t>
    </r>
    <rPh sb="0" eb="2">
      <t>シア</t>
    </rPh>
    <rPh sb="2" eb="4">
      <t>2ジ</t>
    </rPh>
    <rPh sb="4" eb="6">
      <t>カコウ</t>
    </rPh>
    <rPh sb="7" eb="9">
      <t>ヒツヨウ</t>
    </rPh>
    <rPh sb="10" eb="12">
      <t>バアイ</t>
    </rPh>
    <rPh sb="13" eb="15">
      <t>ナイヨウ</t>
    </rPh>
    <rPh sb="17" eb="19">
      <t>キニュウ</t>
    </rPh>
    <phoneticPr fontId="1"/>
  </si>
  <si>
    <r>
      <t xml:space="preserve">その他ご要望
</t>
    </r>
    <r>
      <rPr>
        <sz val="9"/>
        <color theme="1"/>
        <rFont val="游ゴシック"/>
        <family val="3"/>
        <charset val="128"/>
        <scheme val="minor"/>
      </rPr>
      <t>その他ご要望・補足・連絡事項等あればご記入ください</t>
    </r>
    <rPh sb="2" eb="3">
      <t>タ</t>
    </rPh>
    <rPh sb="4" eb="6">
      <t>ヨウボウ</t>
    </rPh>
    <rPh sb="9" eb="10">
      <t>タ</t>
    </rPh>
    <rPh sb="11" eb="13">
      <t>ヨウボウ</t>
    </rPh>
    <rPh sb="14" eb="16">
      <t>ホソク</t>
    </rPh>
    <rPh sb="17" eb="19">
      <t>レンラク</t>
    </rPh>
    <rPh sb="19" eb="21">
      <t>ジコウ</t>
    </rPh>
    <rPh sb="21" eb="22">
      <t>トウ</t>
    </rPh>
    <rPh sb="26" eb="28">
      <t>キニュウ</t>
    </rPh>
    <phoneticPr fontId="1"/>
  </si>
  <si>
    <t>580-0032</t>
    <phoneticPr fontId="1"/>
  </si>
  <si>
    <t>072-284-8024</t>
    <phoneticPr fontId="1"/>
  </si>
  <si>
    <t>　　 大阪府松原市天美東2-138-1　　Bax株式会社</t>
    <rPh sb="3" eb="12">
      <t>オオサカフマツバラシアマミヒガシ</t>
    </rPh>
    <rPh sb="24" eb="28">
      <t>カブシキガイシャ</t>
    </rPh>
    <phoneticPr fontId="1"/>
  </si>
  <si>
    <r>
      <t xml:space="preserve">立会い者情報
</t>
    </r>
    <r>
      <rPr>
        <sz val="9"/>
        <color theme="1"/>
        <rFont val="游ゴシック"/>
        <family val="3"/>
        <charset val="128"/>
        <scheme val="minor"/>
      </rPr>
      <t>お立会い者様のお名前をご記入ください</t>
    </r>
    <rPh sb="0" eb="2">
      <t>タチア</t>
    </rPh>
    <rPh sb="3" eb="4">
      <t>シャ</t>
    </rPh>
    <rPh sb="4" eb="6">
      <t>ジョウホウ</t>
    </rPh>
    <rPh sb="8" eb="10">
      <t>タチア</t>
    </rPh>
    <rPh sb="11" eb="12">
      <t>シャ</t>
    </rPh>
    <rPh sb="12" eb="13">
      <t>サマ</t>
    </rPh>
    <rPh sb="15" eb="17">
      <t>ナマエ</t>
    </rPh>
    <rPh sb="19" eb="21">
      <t>キニュウ</t>
    </rPh>
    <phoneticPr fontId="1"/>
  </si>
  <si>
    <r>
      <t xml:space="preserve">立会い有無
</t>
    </r>
    <r>
      <rPr>
        <sz val="9"/>
        <color theme="1"/>
        <rFont val="游ゴシック"/>
        <family val="3"/>
        <charset val="128"/>
        <scheme val="minor"/>
      </rPr>
      <t>立会い有無・立会い人数を選択ください</t>
    </r>
    <rPh sb="0" eb="2">
      <t>タチア</t>
    </rPh>
    <rPh sb="3" eb="5">
      <t>ウム</t>
    </rPh>
    <rPh sb="6" eb="8">
      <t>タチア</t>
    </rPh>
    <rPh sb="9" eb="11">
      <t>ウム</t>
    </rPh>
    <rPh sb="12" eb="14">
      <t>タチア</t>
    </rPh>
    <rPh sb="15" eb="17">
      <t>ニンズウ</t>
    </rPh>
    <rPh sb="18" eb="20">
      <t>センタク</t>
    </rPh>
    <phoneticPr fontId="1"/>
  </si>
  <si>
    <t>Baxからのお願い</t>
    <rPh sb="7" eb="8">
      <t>ネガ</t>
    </rPh>
    <phoneticPr fontId="1"/>
  </si>
  <si>
    <r>
      <t>　</t>
    </r>
    <r>
      <rPr>
        <b/>
        <sz val="14"/>
        <color theme="1"/>
        <rFont val="游ゴシック"/>
        <family val="3"/>
        <charset val="128"/>
        <scheme val="minor"/>
      </rPr>
      <t>◆事前仕様確認書へのご記入について</t>
    </r>
    <r>
      <rPr>
        <sz val="14"/>
        <color theme="1"/>
        <rFont val="游ゴシック"/>
        <family val="3"/>
        <charset val="128"/>
        <scheme val="minor"/>
      </rPr>
      <t xml:space="preserve">
　　大変お手数ではございますが、試作準備に必要な情報となりますので可能な限りご記入をお願いいたします。
　　また、本紙のご提出は</t>
    </r>
    <r>
      <rPr>
        <sz val="14"/>
        <color rgb="FFFF0000"/>
        <rFont val="游ゴシック"/>
        <family val="3"/>
        <charset val="128"/>
        <scheme val="minor"/>
      </rPr>
      <t>試作日の7日前まで</t>
    </r>
    <r>
      <rPr>
        <sz val="14"/>
        <color theme="1"/>
        <rFont val="游ゴシック"/>
        <family val="3"/>
        <charset val="128"/>
        <scheme val="minor"/>
      </rPr>
      <t>にお願いいたします。
　</t>
    </r>
    <r>
      <rPr>
        <b/>
        <sz val="14"/>
        <color theme="1"/>
        <rFont val="游ゴシック"/>
        <family val="3"/>
        <charset val="128"/>
        <scheme val="minor"/>
      </rPr>
      <t>◆ご支給いただく材料のお手配について</t>
    </r>
    <r>
      <rPr>
        <sz val="14"/>
        <color theme="1"/>
        <rFont val="游ゴシック"/>
        <family val="3"/>
        <charset val="128"/>
        <scheme val="minor"/>
      </rPr>
      <t xml:space="preserve">
　　条件出しや切り替え時の置換、供給量の事前測定等で使用する場合がございます。
　　サンプルの取得目標量に対して、材料をなるべく多めにご用意いただきますようお願いいたします。
　　また、原則として</t>
    </r>
    <r>
      <rPr>
        <sz val="14"/>
        <color rgb="FFFF0000"/>
        <rFont val="游ゴシック"/>
        <family val="3"/>
        <charset val="128"/>
        <scheme val="minor"/>
      </rPr>
      <t>試作日の第3営業日前</t>
    </r>
    <r>
      <rPr>
        <sz val="14"/>
        <color theme="1"/>
        <rFont val="游ゴシック"/>
        <family val="3"/>
        <charset val="128"/>
        <scheme val="minor"/>
      </rPr>
      <t>までに必ず納入願います。
　◆</t>
    </r>
    <r>
      <rPr>
        <b/>
        <sz val="14"/>
        <color theme="1"/>
        <rFont val="游ゴシック"/>
        <family val="3"/>
        <charset val="128"/>
        <scheme val="minor"/>
      </rPr>
      <t>成果物・残材等のBaxからの出荷について</t>
    </r>
    <r>
      <rPr>
        <sz val="14"/>
        <color theme="1"/>
        <rFont val="游ゴシック"/>
        <family val="3"/>
        <charset val="128"/>
        <scheme val="minor"/>
      </rPr>
      <t xml:space="preserve">
　　原則として</t>
    </r>
    <r>
      <rPr>
        <sz val="14"/>
        <color rgb="FFFF0000"/>
        <rFont val="游ゴシック"/>
        <family val="3"/>
        <charset val="128"/>
        <scheme val="minor"/>
      </rPr>
      <t>試作完了日の第3営業日後まで</t>
    </r>
    <r>
      <rPr>
        <sz val="14"/>
        <color theme="1"/>
        <rFont val="游ゴシック"/>
        <family val="3"/>
        <charset val="128"/>
        <scheme val="minor"/>
      </rPr>
      <t>の出荷とさせていただいております。
　　ただし、荷物数量や後加工の有無など場合によっては出荷までにお時間をいただく場合がございますので
　　あらかじめご了承いただきますようお願いいたします。
　　また、お急ぎの場合や当日お客様によるお持ち帰りのご予定等ある場合は必ずご記入・ご連絡ください。</t>
    </r>
    <rPh sb="2" eb="4">
      <t>ジゼン</t>
    </rPh>
    <rPh sb="4" eb="6">
      <t>シヨウ</t>
    </rPh>
    <rPh sb="6" eb="9">
      <t>カクニンショ</t>
    </rPh>
    <rPh sb="12" eb="14">
      <t>キニュウ</t>
    </rPh>
    <rPh sb="21" eb="23">
      <t>タイヘン</t>
    </rPh>
    <rPh sb="24" eb="26">
      <t>テスウ</t>
    </rPh>
    <rPh sb="35" eb="37">
      <t>シサク</t>
    </rPh>
    <rPh sb="37" eb="39">
      <t>ジュンビ</t>
    </rPh>
    <rPh sb="40" eb="42">
      <t>ヒツヨウ</t>
    </rPh>
    <rPh sb="43" eb="45">
      <t>ジョウホウ</t>
    </rPh>
    <rPh sb="52" eb="54">
      <t>カノウ</t>
    </rPh>
    <rPh sb="55" eb="56">
      <t>カギ</t>
    </rPh>
    <rPh sb="58" eb="60">
      <t>キニュウ</t>
    </rPh>
    <rPh sb="62" eb="63">
      <t>ネガ</t>
    </rPh>
    <rPh sb="76" eb="77">
      <t>ホン</t>
    </rPh>
    <rPh sb="77" eb="78">
      <t>シ</t>
    </rPh>
    <rPh sb="80" eb="82">
      <t>テイシュツ</t>
    </rPh>
    <rPh sb="83" eb="85">
      <t>シサク</t>
    </rPh>
    <rPh sb="88" eb="89">
      <t>ニチ</t>
    </rPh>
    <rPh sb="89" eb="90">
      <t>マエ</t>
    </rPh>
    <rPh sb="94" eb="95">
      <t>ネガ</t>
    </rPh>
    <rPh sb="108" eb="110">
      <t>シキュウ</t>
    </rPh>
    <rPh sb="114" eb="116">
      <t>ザイリョウ</t>
    </rPh>
    <rPh sb="118" eb="120">
      <t>テハイ</t>
    </rPh>
    <rPh sb="127" eb="129">
      <t>ジョウケン</t>
    </rPh>
    <rPh sb="129" eb="130">
      <t>ダ</t>
    </rPh>
    <rPh sb="132" eb="133">
      <t>キ</t>
    </rPh>
    <rPh sb="134" eb="135">
      <t>カ</t>
    </rPh>
    <rPh sb="136" eb="137">
      <t>ジ</t>
    </rPh>
    <rPh sb="138" eb="140">
      <t>チカン</t>
    </rPh>
    <rPh sb="141" eb="144">
      <t>キョウキュウリョウ</t>
    </rPh>
    <rPh sb="145" eb="147">
      <t>ジゼン</t>
    </rPh>
    <rPh sb="147" eb="149">
      <t>ソクテイ</t>
    </rPh>
    <rPh sb="149" eb="150">
      <t>トウ</t>
    </rPh>
    <rPh sb="151" eb="153">
      <t>シヨウ</t>
    </rPh>
    <rPh sb="155" eb="157">
      <t>バアイ</t>
    </rPh>
    <rPh sb="172" eb="174">
      <t>シュトク</t>
    </rPh>
    <rPh sb="174" eb="177">
      <t>モクヒョウリョウ</t>
    </rPh>
    <rPh sb="178" eb="179">
      <t>タイ</t>
    </rPh>
    <rPh sb="182" eb="184">
      <t>ザイリョウ</t>
    </rPh>
    <rPh sb="189" eb="190">
      <t>オオ</t>
    </rPh>
    <rPh sb="193" eb="195">
      <t>ヨウイ</t>
    </rPh>
    <rPh sb="204" eb="205">
      <t>ネガ</t>
    </rPh>
    <rPh sb="218" eb="220">
      <t>ゲンソク</t>
    </rPh>
    <rPh sb="223" eb="225">
      <t>シサク</t>
    </rPh>
    <rPh sb="225" eb="226">
      <t>ビ</t>
    </rPh>
    <rPh sb="227" eb="228">
      <t>ダイ</t>
    </rPh>
    <rPh sb="229" eb="232">
      <t>エイギョウビ</t>
    </rPh>
    <rPh sb="232" eb="233">
      <t>マエ</t>
    </rPh>
    <rPh sb="236" eb="237">
      <t>カナラ</t>
    </rPh>
    <rPh sb="238" eb="240">
      <t>ノウニュウ</t>
    </rPh>
    <rPh sb="240" eb="241">
      <t>ネガ</t>
    </rPh>
    <rPh sb="249" eb="252">
      <t>セイカブツ</t>
    </rPh>
    <rPh sb="253" eb="255">
      <t>ザンザイ</t>
    </rPh>
    <rPh sb="255" eb="256">
      <t>トウ</t>
    </rPh>
    <rPh sb="263" eb="265">
      <t>シュッカ</t>
    </rPh>
    <rPh sb="272" eb="274">
      <t>ゲンソク</t>
    </rPh>
    <rPh sb="277" eb="282">
      <t>シサクカンリョウビ</t>
    </rPh>
    <rPh sb="283" eb="284">
      <t>ダイ</t>
    </rPh>
    <rPh sb="285" eb="288">
      <t>エイギョウビ</t>
    </rPh>
    <rPh sb="288" eb="289">
      <t>ゴ</t>
    </rPh>
    <rPh sb="292" eb="294">
      <t>シュッカ</t>
    </rPh>
    <rPh sb="315" eb="317">
      <t>ニモツ</t>
    </rPh>
    <rPh sb="317" eb="319">
      <t>スウリョウ</t>
    </rPh>
    <rPh sb="320" eb="323">
      <t>アトカコウ</t>
    </rPh>
    <rPh sb="324" eb="326">
      <t>ウム</t>
    </rPh>
    <rPh sb="328" eb="330">
      <t>バアイ</t>
    </rPh>
    <rPh sb="335" eb="337">
      <t>シュッカ</t>
    </rPh>
    <rPh sb="341" eb="343">
      <t>ジカン</t>
    </rPh>
    <rPh sb="348" eb="350">
      <t>バアイ</t>
    </rPh>
    <rPh sb="367" eb="369">
      <t>リョウショウ</t>
    </rPh>
    <rPh sb="378" eb="379">
      <t>ネガ</t>
    </rPh>
    <rPh sb="393" eb="394">
      <t>イソ</t>
    </rPh>
    <rPh sb="396" eb="398">
      <t>バアイ</t>
    </rPh>
    <rPh sb="399" eb="401">
      <t>トウジツ</t>
    </rPh>
    <rPh sb="402" eb="404">
      <t>キャクサマ</t>
    </rPh>
    <rPh sb="408" eb="409">
      <t>モ</t>
    </rPh>
    <rPh sb="410" eb="411">
      <t>カエ</t>
    </rPh>
    <rPh sb="414" eb="416">
      <t>ヨテイ</t>
    </rPh>
    <rPh sb="416" eb="417">
      <t>トウ</t>
    </rPh>
    <rPh sb="419" eb="421">
      <t>バアイ</t>
    </rPh>
    <rPh sb="422" eb="423">
      <t>カナラ</t>
    </rPh>
    <rPh sb="425" eb="427">
      <t>キニュウ</t>
    </rPh>
    <rPh sb="429" eb="431">
      <t>レンラク</t>
    </rPh>
    <phoneticPr fontId="1"/>
  </si>
  <si>
    <t>水準</t>
    <rPh sb="0" eb="2">
      <t>スイジュン</t>
    </rPh>
    <phoneticPr fontId="13"/>
  </si>
  <si>
    <t>事前フィード供給量費用：3水準まで無償。</t>
    <rPh sb="0" eb="2">
      <t>ジゼン</t>
    </rPh>
    <rPh sb="6" eb="8">
      <t>キョウキュウ</t>
    </rPh>
    <rPh sb="8" eb="9">
      <t>リョウ</t>
    </rPh>
    <rPh sb="9" eb="11">
      <t>ヒヨウ</t>
    </rPh>
    <rPh sb="13" eb="15">
      <t>スイジュン</t>
    </rPh>
    <rPh sb="17" eb="19">
      <t>ムショウ</t>
    </rPh>
    <phoneticPr fontId="13"/>
  </si>
  <si>
    <r>
      <rPr>
        <sz val="12"/>
        <color theme="1"/>
        <rFont val="游ゴシック"/>
        <family val="3"/>
        <charset val="128"/>
        <scheme val="minor"/>
      </rPr>
      <t>※原則として</t>
    </r>
    <r>
      <rPr>
        <b/>
        <sz val="12"/>
        <color rgb="FFFF0000"/>
        <rFont val="游ゴシック"/>
        <family val="3"/>
        <charset val="128"/>
        <scheme val="minor"/>
      </rPr>
      <t xml:space="preserve"> 試作日の第3営業日前 </t>
    </r>
    <r>
      <rPr>
        <sz val="12"/>
        <color theme="1"/>
        <rFont val="游ゴシック"/>
        <family val="3"/>
        <charset val="128"/>
        <scheme val="minor"/>
      </rPr>
      <t>に必ず納入願います。</t>
    </r>
    <rPh sb="1" eb="3">
      <t>ゲンソク</t>
    </rPh>
    <rPh sb="7" eb="9">
      <t>シサク</t>
    </rPh>
    <rPh sb="9" eb="10">
      <t>ビ</t>
    </rPh>
    <rPh sb="11" eb="12">
      <t>ダイ</t>
    </rPh>
    <rPh sb="13" eb="16">
      <t>エイギョウビ</t>
    </rPh>
    <rPh sb="16" eb="17">
      <t>マエ</t>
    </rPh>
    <rPh sb="19" eb="20">
      <t>カナラ</t>
    </rPh>
    <rPh sb="21" eb="24">
      <t>ノウニュウネガ</t>
    </rPh>
    <phoneticPr fontId="1"/>
  </si>
  <si>
    <t>記入日：</t>
    <rPh sb="0" eb="3">
      <t>キニュウビ</t>
    </rPh>
    <phoneticPr fontId="1"/>
  </si>
  <si>
    <t>複数水準</t>
    <rPh sb="0" eb="4">
      <t>フクスウスイジュン</t>
    </rPh>
    <phoneticPr fontId="13"/>
  </si>
  <si>
    <t>　8時間以上の夜間試作はマシンチャージ費用＠X1.5倍（51,000円/時間）でご請求させていただきます。</t>
    <rPh sb="2" eb="4">
      <t>ジカン</t>
    </rPh>
    <rPh sb="4" eb="6">
      <t>イジョウ</t>
    </rPh>
    <rPh sb="7" eb="9">
      <t>ヤカン</t>
    </rPh>
    <rPh sb="9" eb="11">
      <t>シサク</t>
    </rPh>
    <rPh sb="19" eb="21">
      <t>ヒヨウ</t>
    </rPh>
    <phoneticPr fontId="13"/>
  </si>
  <si>
    <r>
      <t>②当社で廃棄物処理致します。</t>
    </r>
    <r>
      <rPr>
        <sz val="11"/>
        <color rgb="FFFF0000"/>
        <rFont val="游ゴシック"/>
        <family val="3"/>
        <charset val="128"/>
        <scheme val="minor"/>
      </rPr>
      <t>別途廃棄費用\2000円/式のご請求(大量時はご相談)</t>
    </r>
    <rPh sb="1" eb="3">
      <t>トウシャ</t>
    </rPh>
    <rPh sb="4" eb="7">
      <t>ハイキブツ</t>
    </rPh>
    <rPh sb="7" eb="9">
      <t>ショリ</t>
    </rPh>
    <rPh sb="9" eb="10">
      <t>イタ</t>
    </rPh>
    <rPh sb="14" eb="16">
      <t>ベット</t>
    </rPh>
    <rPh sb="16" eb="20">
      <t>ハイキヒヨウ</t>
    </rPh>
    <rPh sb="25" eb="26">
      <t>エン</t>
    </rPh>
    <rPh sb="27" eb="28">
      <t>シキ</t>
    </rPh>
    <rPh sb="30" eb="32">
      <t>セイキュウ</t>
    </rPh>
    <rPh sb="33" eb="36">
      <t>タイリョウジ</t>
    </rPh>
    <rPh sb="38" eb="40">
      <t>ソウダン</t>
    </rPh>
    <phoneticPr fontId="1"/>
  </si>
  <si>
    <r>
      <t xml:space="preserve"> ・数量によりポリ袋またはタンブラーミキサにてプリブレンドを行います。
 ・</t>
    </r>
    <r>
      <rPr>
        <sz val="10"/>
        <color rgb="FFFF0000"/>
        <rFont val="游ゴシック"/>
        <family val="3"/>
        <charset val="128"/>
        <scheme val="minor"/>
      </rPr>
      <t>\10,000/水準</t>
    </r>
    <r>
      <rPr>
        <sz val="10"/>
        <color theme="1"/>
        <rFont val="游ゴシック"/>
        <family val="3"/>
        <charset val="128"/>
        <scheme val="minor"/>
      </rPr>
      <t>となります。</t>
    </r>
    <rPh sb="2" eb="4">
      <t>スウリョウ</t>
    </rPh>
    <rPh sb="9" eb="10">
      <t>ブクロ</t>
    </rPh>
    <rPh sb="30" eb="31">
      <t>オコナ</t>
    </rPh>
    <rPh sb="46" eb="48">
      <t>スイジュン</t>
    </rPh>
    <phoneticPr fontId="1"/>
  </si>
  <si>
    <t>①</t>
    <phoneticPr fontId="1"/>
  </si>
  <si>
    <t>②</t>
    <phoneticPr fontId="1"/>
  </si>
  <si>
    <t>③</t>
    <phoneticPr fontId="1"/>
  </si>
  <si>
    <t>④</t>
    <phoneticPr fontId="1"/>
  </si>
  <si>
    <t>マイクロンフィーダー費用：</t>
    <rPh sb="10" eb="12">
      <t>ヒヨウ</t>
    </rPh>
    <phoneticPr fontId="1"/>
  </si>
  <si>
    <t>式</t>
    <rPh sb="0" eb="1">
      <t>シキ</t>
    </rPh>
    <phoneticPr fontId="1"/>
  </si>
  <si>
    <r>
      <t xml:space="preserve">投入方法
</t>
    </r>
    <r>
      <rPr>
        <sz val="8"/>
        <color theme="1"/>
        <rFont val="游ゴシック"/>
        <family val="3"/>
        <charset val="128"/>
        <scheme val="minor"/>
      </rPr>
      <t>希望投入箇所に材料Noをご記入ください</t>
    </r>
    <rPh sb="0" eb="2">
      <t>トウニュウ</t>
    </rPh>
    <rPh sb="2" eb="4">
      <t>ホウホウ</t>
    </rPh>
    <rPh sb="5" eb="7">
      <t>キボウ</t>
    </rPh>
    <rPh sb="7" eb="9">
      <t>トウニュウ</t>
    </rPh>
    <rPh sb="9" eb="11">
      <t>カショ</t>
    </rPh>
    <rPh sb="12" eb="14">
      <t>ザイリョウ</t>
    </rPh>
    <rPh sb="18" eb="20">
      <t>キニュウ</t>
    </rPh>
    <phoneticPr fontId="1"/>
  </si>
  <si>
    <t>ﾄｯﾌﾟﾌｨｰﾄﾞ</t>
    <phoneticPr fontId="1"/>
  </si>
  <si>
    <t>ｻｲﾄﾞﾌｨｰﾄﾞ</t>
    <phoneticPr fontId="1"/>
  </si>
  <si>
    <t>液添装置</t>
    <rPh sb="0" eb="1">
      <t>エキ</t>
    </rPh>
    <rPh sb="1" eb="2">
      <t>ソ</t>
    </rPh>
    <rPh sb="2" eb="4">
      <t>ソウチ</t>
    </rPh>
    <phoneticPr fontId="1"/>
  </si>
  <si>
    <t>試作水準数：</t>
    <rPh sb="0" eb="2">
      <t>シサク</t>
    </rPh>
    <rPh sb="2" eb="4">
      <t>スイジュン</t>
    </rPh>
    <rPh sb="4" eb="5">
      <t>スウ</t>
    </rPh>
    <phoneticPr fontId="13"/>
  </si>
  <si>
    <t>ドライブレンド費用：</t>
    <rPh sb="7" eb="9">
      <t>ヒヨウ</t>
    </rPh>
    <phoneticPr fontId="13"/>
  </si>
  <si>
    <r>
      <rPr>
        <b/>
        <sz val="12"/>
        <color theme="1"/>
        <rFont val="游ゴシック"/>
        <family val="3"/>
        <charset val="128"/>
        <scheme val="minor"/>
      </rPr>
      <t>ﾄﾞﾗｲﾌﾞﾚﾝﾄﾞ</t>
    </r>
    <r>
      <rPr>
        <b/>
        <sz val="14"/>
        <color theme="1"/>
        <rFont val="游ゴシック"/>
        <family val="3"/>
        <charset val="128"/>
        <scheme val="minor"/>
      </rPr>
      <t xml:space="preserve">
</t>
    </r>
    <r>
      <rPr>
        <sz val="8"/>
        <color theme="1"/>
        <rFont val="游ゴシック"/>
        <family val="3"/>
        <charset val="128"/>
        <scheme val="minor"/>
      </rPr>
      <t>必要な場合は
選択ください</t>
    </r>
    <rPh sb="11" eb="14">
      <t>バアイハ</t>
    </rPh>
    <rPh sb="14" eb="15">
      <t xml:space="preserve">
</t>
    </rPh>
    <rPh sb="15" eb="20">
      <t>センタククダサ</t>
    </rPh>
    <phoneticPr fontId="1"/>
  </si>
  <si>
    <t>MFR測定費用：</t>
    <rPh sb="3" eb="5">
      <t>ソクテイ</t>
    </rPh>
    <rPh sb="5" eb="7">
      <t>ヒヨウ</t>
    </rPh>
    <phoneticPr fontId="13"/>
  </si>
  <si>
    <r>
      <t xml:space="preserve">⑥ダイス リップ開度
</t>
    </r>
    <r>
      <rPr>
        <sz val="9"/>
        <color theme="1"/>
        <rFont val="游ゴシック"/>
        <family val="3"/>
        <charset val="128"/>
        <scheme val="minor"/>
      </rPr>
      <t>開度を選択してください</t>
    </r>
    <rPh sb="8" eb="10">
      <t>カイド</t>
    </rPh>
    <rPh sb="11" eb="13">
      <t>カイド</t>
    </rPh>
    <rPh sb="14" eb="16">
      <t>センタク</t>
    </rPh>
    <phoneticPr fontId="1"/>
  </si>
  <si>
    <r>
      <t xml:space="preserve">⑦ギアポンプ
</t>
    </r>
    <r>
      <rPr>
        <sz val="9"/>
        <color theme="1"/>
        <rFont val="游ゴシック"/>
        <family val="3"/>
        <charset val="128"/>
        <scheme val="minor"/>
      </rPr>
      <t>使用する場合は選択してください</t>
    </r>
    <rPh sb="7" eb="9">
      <t>シヨウ</t>
    </rPh>
    <rPh sb="11" eb="13">
      <t>バアイ</t>
    </rPh>
    <rPh sb="14" eb="16">
      <t>センタク</t>
    </rPh>
    <phoneticPr fontId="1"/>
  </si>
  <si>
    <t>C1</t>
    <phoneticPr fontId="1"/>
  </si>
  <si>
    <t>C2</t>
    <phoneticPr fontId="1"/>
  </si>
  <si>
    <t>C3</t>
    <phoneticPr fontId="1"/>
  </si>
  <si>
    <t>C4</t>
    <phoneticPr fontId="1"/>
  </si>
  <si>
    <t>C5</t>
    <phoneticPr fontId="1"/>
  </si>
  <si>
    <t>C6</t>
    <phoneticPr fontId="1"/>
  </si>
  <si>
    <t>AD1</t>
    <phoneticPr fontId="1"/>
  </si>
  <si>
    <t>AD2</t>
    <phoneticPr fontId="1"/>
  </si>
  <si>
    <t>想定お見積書（DirectT 2軸製膜小型機）</t>
    <rPh sb="0" eb="2">
      <t>ソウテイ</t>
    </rPh>
    <rPh sb="3" eb="5">
      <t>ミツモ</t>
    </rPh>
    <rPh sb="16" eb="17">
      <t>ジク</t>
    </rPh>
    <rPh sb="17" eb="19">
      <t>セイマク</t>
    </rPh>
    <rPh sb="19" eb="22">
      <t>コガタキ</t>
    </rPh>
    <phoneticPr fontId="13"/>
  </si>
  <si>
    <t>二軸混錬押出機 製膜小型機 DirectT 試作想定費用</t>
    <rPh sb="0" eb="4">
      <t>ニジクコンレン</t>
    </rPh>
    <rPh sb="4" eb="6">
      <t>オシダシ</t>
    </rPh>
    <rPh sb="6" eb="7">
      <t>キ</t>
    </rPh>
    <rPh sb="8" eb="10">
      <t>セイマク</t>
    </rPh>
    <rPh sb="10" eb="13">
      <t>コガタキ</t>
    </rPh>
    <rPh sb="22" eb="24">
      <t>シサク</t>
    </rPh>
    <rPh sb="24" eb="26">
      <t>ソウテイ</t>
    </rPh>
    <rPh sb="26" eb="28">
      <t>ヒヨウ</t>
    </rPh>
    <phoneticPr fontId="13"/>
  </si>
  <si>
    <t>ギアポンプ費用：</t>
    <rPh sb="5" eb="7">
      <t>ヒヨウ</t>
    </rPh>
    <phoneticPr fontId="1"/>
  </si>
  <si>
    <r>
      <t xml:space="preserve">ｽｸﾘｭ回転数
</t>
    </r>
    <r>
      <rPr>
        <sz val="9"/>
        <color theme="1"/>
        <rFont val="游ゴシック"/>
        <family val="3"/>
        <charset val="128"/>
        <scheme val="minor"/>
      </rPr>
      <t>rpm</t>
    </r>
    <rPh sb="4" eb="7">
      <t>カイテンスウ</t>
    </rPh>
    <phoneticPr fontId="1"/>
  </si>
  <si>
    <t>ﾀﾞｲｽ</t>
    <phoneticPr fontId="1"/>
  </si>
  <si>
    <t>ﾍｯﾄﾞ</t>
    <phoneticPr fontId="1"/>
  </si>
  <si>
    <r>
      <t xml:space="preserve">樹脂投入量
</t>
    </r>
    <r>
      <rPr>
        <sz val="9"/>
        <color theme="1"/>
        <rFont val="游ゴシック"/>
        <family val="3"/>
        <charset val="128"/>
        <scheme val="minor"/>
      </rPr>
      <t>kg</t>
    </r>
    <rPh sb="0" eb="2">
      <t>ジュシ</t>
    </rPh>
    <rPh sb="2" eb="5">
      <t>トウニュウリョウ</t>
    </rPh>
    <phoneticPr fontId="1"/>
  </si>
  <si>
    <r>
      <rPr>
        <b/>
        <sz val="8"/>
        <color theme="1"/>
        <rFont val="游ゴシック"/>
        <family val="3"/>
        <charset val="128"/>
        <scheme val="minor"/>
      </rPr>
      <t>目標厚み／M数</t>
    </r>
    <r>
      <rPr>
        <b/>
        <sz val="11"/>
        <color theme="1"/>
        <rFont val="游ゴシック"/>
        <family val="3"/>
        <charset val="128"/>
        <scheme val="minor"/>
      </rPr>
      <t xml:space="preserve">
</t>
    </r>
    <r>
      <rPr>
        <sz val="9"/>
        <color theme="1"/>
        <rFont val="游ゴシック"/>
        <family val="3"/>
        <charset val="128"/>
        <scheme val="minor"/>
      </rPr>
      <t>μm／M</t>
    </r>
    <rPh sb="0" eb="2">
      <t>モクヒョウ</t>
    </rPh>
    <rPh sb="2" eb="3">
      <t>アツ</t>
    </rPh>
    <rPh sb="6" eb="7">
      <t>スウ</t>
    </rPh>
    <phoneticPr fontId="1"/>
  </si>
  <si>
    <t>/</t>
    <phoneticPr fontId="1"/>
  </si>
  <si>
    <r>
      <rPr>
        <b/>
        <sz val="9"/>
        <rFont val="メイリオ"/>
        <family val="3"/>
        <charset val="128"/>
      </rPr>
      <t>様　　</t>
    </r>
    <r>
      <rPr>
        <sz val="9"/>
        <rFont val="メイリオ"/>
        <family val="3"/>
        <charset val="128"/>
      </rPr>
      <t>TEL:</t>
    </r>
    <rPh sb="0" eb="1">
      <t>サマ</t>
    </rPh>
    <phoneticPr fontId="1"/>
  </si>
  <si>
    <r>
      <t xml:space="preserve">MFR測定
</t>
    </r>
    <r>
      <rPr>
        <sz val="8"/>
        <color theme="1"/>
        <rFont val="游ゴシック"/>
        <family val="3"/>
        <charset val="128"/>
        <scheme val="minor"/>
      </rPr>
      <t>必要な品種数・詳細をご記入ください</t>
    </r>
    <rPh sb="3" eb="5">
      <t>ソクテイ</t>
    </rPh>
    <rPh sb="6" eb="8">
      <t>ヒツヨウ</t>
    </rPh>
    <rPh sb="9" eb="12">
      <t>ヒンシュスウ</t>
    </rPh>
    <rPh sb="13" eb="15">
      <t>ショウサイ</t>
    </rPh>
    <rPh sb="17" eb="19">
      <t>キニュウ</t>
    </rPh>
    <phoneticPr fontId="1"/>
  </si>
  <si>
    <t>ｷﾞｱﾎﾟﾝﾌﾟ</t>
    <phoneticPr fontId="1"/>
  </si>
  <si>
    <t>ｷｬｽﾄ &amp; ﾆｯﾌﾟ</t>
    <phoneticPr fontId="1"/>
  </si>
  <si>
    <t>ｸﾛｽﾍｯﾄﾞ</t>
    <phoneticPr fontId="1"/>
  </si>
  <si>
    <r>
      <t>2軸製膜 小型機(DirectT) 事前仕様確認書　</t>
    </r>
    <r>
      <rPr>
        <b/>
        <sz val="8"/>
        <color rgb="FF0070C0"/>
        <rFont val="游ゴシック"/>
        <family val="3"/>
        <charset val="128"/>
        <scheme val="minor"/>
      </rPr>
      <t>ver.5.3.0</t>
    </r>
    <rPh sb="1" eb="2">
      <t>ジク</t>
    </rPh>
    <rPh sb="2" eb="4">
      <t>セイマク</t>
    </rPh>
    <rPh sb="5" eb="8">
      <t>コガタキ</t>
    </rPh>
    <rPh sb="18" eb="20">
      <t>ジゼン</t>
    </rPh>
    <rPh sb="20" eb="22">
      <t>シヨウ</t>
    </rPh>
    <rPh sb="22" eb="25">
      <t>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</si>
</sst>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yyyy\-mm\-dd;@"/>
    <numFmt numFmtId="177" formatCode="#&quot;条件/2日目&quot;"/>
    <numFmt numFmtId="178" formatCode="#&quot;条件/3日目&quot;"/>
    <numFmt numFmtId="179" formatCode="#&quot;条件/4日目&quot;"/>
    <numFmt numFmtId="180" formatCode="#&quot;kg&quot;"/>
    <numFmt numFmtId="181" formatCode="yyyy&quot;年&quot;m&quot;月&quot;d&quot;日&quot;;@"/>
    <numFmt numFmtId="182" formatCode="0.00_ "/>
    <numFmt numFmtId="183" formatCode="#&quot;種&quot;"/>
    <numFmt numFmtId="184" formatCode="m&quot;月&quot;d&quot;日&quot;;@"/>
    <numFmt numFmtId="185" formatCode="#&quot;水準&quot;"/>
  </numFmts>
  <fonts count="4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name val="ＭＳ Ｐゴシック"/>
      <family val="3"/>
      <charset val="128"/>
    </font>
    <font>
      <sz val="11"/>
      <name val="メイリオ"/>
      <family val="3"/>
      <charset val="128"/>
    </font>
    <font>
      <b/>
      <sz val="8"/>
      <name val="メイリオ"/>
      <family val="3"/>
      <charset val="128"/>
    </font>
    <font>
      <sz val="6"/>
      <name val="ＭＳ Ｐゴシック"/>
      <family val="3"/>
      <charset val="128"/>
    </font>
    <font>
      <u/>
      <sz val="14"/>
      <color theme="0"/>
      <name val="メイリオ"/>
      <family val="3"/>
      <charset val="128"/>
    </font>
    <font>
      <sz val="14"/>
      <name val="メイリオ"/>
      <family val="3"/>
      <charset val="128"/>
    </font>
    <font>
      <b/>
      <u/>
      <sz val="12"/>
      <name val="メイリオ"/>
      <family val="3"/>
      <charset val="128"/>
    </font>
    <font>
      <b/>
      <sz val="12"/>
      <name val="メイリオ"/>
      <family val="3"/>
      <charset val="128"/>
    </font>
    <font>
      <sz val="9"/>
      <name val="メイリオ"/>
      <family val="3"/>
      <charset val="128"/>
    </font>
    <font>
      <sz val="8"/>
      <name val="メイリオ"/>
      <family val="3"/>
      <charset val="128"/>
    </font>
    <font>
      <sz val="10"/>
      <name val="メイリオ"/>
      <family val="3"/>
      <charset val="128"/>
    </font>
    <font>
      <b/>
      <sz val="11"/>
      <color theme="0"/>
      <name val="メイリオ"/>
      <family val="3"/>
      <charset val="128"/>
    </font>
    <font>
      <sz val="6"/>
      <name val="メイリオ"/>
      <family val="3"/>
      <charset val="128"/>
    </font>
    <font>
      <b/>
      <sz val="9"/>
      <name val="メイリオ"/>
      <family val="3"/>
      <charset val="128"/>
    </font>
    <font>
      <sz val="8"/>
      <color indexed="10"/>
      <name val="メイリオ"/>
      <family val="3"/>
      <charset val="128"/>
    </font>
    <font>
      <sz val="9"/>
      <color theme="0" tint="-4.9989318521683403E-2"/>
      <name val="メイリオ"/>
      <family val="3"/>
      <charset val="128"/>
    </font>
    <font>
      <sz val="9"/>
      <color theme="0"/>
      <name val="メイリオ"/>
      <family val="3"/>
      <charset val="128"/>
    </font>
    <font>
      <sz val="9"/>
      <color indexed="10"/>
      <name val="メイリオ"/>
      <family val="3"/>
      <charset val="128"/>
    </font>
    <font>
      <sz val="12"/>
      <name val="メイリオ"/>
      <family val="3"/>
      <charset val="128"/>
    </font>
    <font>
      <sz val="14"/>
      <color theme="1"/>
      <name val="游ゴシック"/>
      <family val="3"/>
      <charset val="128"/>
      <scheme val="minor"/>
    </font>
    <font>
      <sz val="12"/>
      <color theme="1"/>
      <name val="游ゴシック"/>
      <family val="3"/>
      <charset val="128"/>
      <scheme val="minor"/>
    </font>
    <font>
      <b/>
      <sz val="14"/>
      <color rgb="FFFF0000"/>
      <name val="游ゴシック"/>
      <family val="3"/>
      <charset val="128"/>
      <scheme val="minor"/>
    </font>
    <font>
      <sz val="8"/>
      <color theme="1"/>
      <name val="游ゴシック"/>
      <family val="3"/>
      <charset val="128"/>
      <scheme val="minor"/>
    </font>
    <font>
      <sz val="10"/>
      <color rgb="FFFF0000"/>
      <name val="游ゴシック"/>
      <family val="3"/>
      <charset val="128"/>
      <scheme val="minor"/>
    </font>
    <font>
      <sz val="14"/>
      <color rgb="FFFF0000"/>
      <name val="游ゴシック"/>
      <family val="3"/>
      <charset val="128"/>
      <scheme val="minor"/>
    </font>
    <font>
      <sz val="12"/>
      <color theme="1"/>
      <name val="游ゴシック"/>
      <family val="2"/>
      <charset val="128"/>
      <scheme val="minor"/>
    </font>
    <font>
      <b/>
      <sz val="12"/>
      <color rgb="FFFF0000"/>
      <name val="游ゴシック"/>
      <family val="3"/>
      <charset val="128"/>
      <scheme val="minor"/>
    </font>
    <font>
      <b/>
      <sz val="12"/>
      <color rgb="FF0000FF"/>
      <name val="游ゴシック"/>
      <family val="3"/>
      <charset val="128"/>
      <scheme val="minor"/>
    </font>
    <font>
      <b/>
      <sz val="11"/>
      <color rgb="FF0000FF"/>
      <name val="游ゴシック"/>
      <family val="3"/>
      <charset val="128"/>
      <scheme val="minor"/>
    </font>
    <font>
      <b/>
      <sz val="10"/>
      <color rgb="FF0000FF"/>
      <name val="游ゴシック"/>
      <family val="3"/>
      <charset val="128"/>
      <scheme val="minor"/>
    </font>
    <font>
      <b/>
      <sz val="10"/>
      <color rgb="FFFF0000"/>
      <name val="游ゴシック"/>
      <family val="3"/>
      <charset val="128"/>
      <scheme val="minor"/>
    </font>
    <font>
      <b/>
      <sz val="18"/>
      <color rgb="FF0070C0"/>
      <name val="游ゴシック"/>
      <family val="3"/>
      <charset val="128"/>
      <scheme val="minor"/>
    </font>
    <font>
      <b/>
      <sz val="8"/>
      <color rgb="FF0070C0"/>
      <name val="游ゴシック"/>
      <family val="3"/>
      <charset val="128"/>
      <scheme val="minor"/>
    </font>
    <font>
      <b/>
      <sz val="8"/>
      <color theme="1"/>
      <name val="游ゴシック"/>
      <family val="3"/>
      <charset val="128"/>
      <scheme val="minor"/>
    </font>
    <font>
      <b/>
      <sz val="9"/>
      <color rgb="FF0000FF"/>
      <name val="游ゴシック"/>
      <family val="3"/>
      <charset val="128"/>
      <scheme val="minor"/>
    </font>
  </fonts>
  <fills count="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249977111117893"/>
        <bgColor indexed="64"/>
      </patternFill>
    </fill>
  </fills>
  <borders count="7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style="thin">
        <color theme="1" tint="0.499984740745262"/>
      </left>
      <right/>
      <top style="dotted">
        <color theme="1" tint="0.499984740745262"/>
      </top>
      <bottom style="dotted">
        <color theme="1" tint="0.499984740745262"/>
      </bottom>
      <diagonal/>
    </border>
    <border>
      <left/>
      <right/>
      <top style="dotted">
        <color theme="1" tint="0.499984740745262"/>
      </top>
      <bottom style="dotted">
        <color theme="1" tint="0.499984740745262"/>
      </bottom>
      <diagonal/>
    </border>
    <border>
      <left/>
      <right style="thin">
        <color theme="1" tint="0.499984740745262"/>
      </right>
      <top style="dotted">
        <color theme="1" tint="0.499984740745262"/>
      </top>
      <bottom style="dotted">
        <color theme="1" tint="0.499984740745262"/>
      </bottom>
      <diagonal/>
    </border>
    <border>
      <left style="thin">
        <color theme="1" tint="0.499984740745262"/>
      </left>
      <right/>
      <top style="dotted">
        <color theme="1" tint="0.499984740745262"/>
      </top>
      <bottom style="thin">
        <color theme="1" tint="0.499984740745262"/>
      </bottom>
      <diagonal/>
    </border>
    <border>
      <left/>
      <right/>
      <top style="dotted">
        <color theme="1" tint="0.499984740745262"/>
      </top>
      <bottom style="thin">
        <color theme="1" tint="0.499984740745262"/>
      </bottom>
      <diagonal/>
    </border>
    <border>
      <left/>
      <right style="thin">
        <color theme="1" tint="0.499984740745262"/>
      </right>
      <top style="dotted">
        <color theme="1" tint="0.499984740745262"/>
      </top>
      <bottom style="thin">
        <color theme="1" tint="0.499984740745262"/>
      </bottom>
      <diagonal/>
    </border>
    <border>
      <left style="thin">
        <color theme="1" tint="0.499984740745262"/>
      </left>
      <right/>
      <top style="dotted">
        <color theme="1" tint="0.499984740745262"/>
      </top>
      <bottom/>
      <diagonal/>
    </border>
    <border>
      <left/>
      <right/>
      <top style="dotted">
        <color theme="1" tint="0.499984740745262"/>
      </top>
      <bottom/>
      <diagonal/>
    </border>
    <border>
      <left/>
      <right style="thin">
        <color theme="1" tint="0.499984740745262"/>
      </right>
      <top style="dotted">
        <color theme="1" tint="0.499984740745262"/>
      </top>
      <bottom/>
      <diagonal/>
    </border>
    <border>
      <left style="thin">
        <color theme="1" tint="0.499984740745262"/>
      </left>
      <right/>
      <top/>
      <bottom style="dotted">
        <color theme="1" tint="0.499984740745262"/>
      </bottom>
      <diagonal/>
    </border>
    <border>
      <left/>
      <right/>
      <top/>
      <bottom style="dotted">
        <color theme="1" tint="0.499984740745262"/>
      </bottom>
      <diagonal/>
    </border>
    <border>
      <left/>
      <right style="thin">
        <color theme="1" tint="0.499984740745262"/>
      </right>
      <top/>
      <bottom style="dotted">
        <color theme="1" tint="0.499984740745262"/>
      </bottom>
      <diagonal/>
    </border>
    <border>
      <left style="dotted">
        <color theme="1" tint="0.499984740745262"/>
      </left>
      <right/>
      <top style="thin">
        <color theme="1" tint="0.499984740745262"/>
      </top>
      <bottom/>
      <diagonal/>
    </border>
    <border>
      <left style="dotted">
        <color theme="1" tint="0.499984740745262"/>
      </left>
      <right/>
      <top/>
      <bottom style="thin">
        <color theme="1" tint="0.499984740745262"/>
      </bottom>
      <diagonal/>
    </border>
    <border>
      <left/>
      <right style="dotted">
        <color theme="1" tint="0.499984740745262"/>
      </right>
      <top style="thin">
        <color theme="1" tint="0.499984740745262"/>
      </top>
      <bottom/>
      <diagonal/>
    </border>
    <border>
      <left/>
      <right style="dotted">
        <color theme="1" tint="0.499984740745262"/>
      </right>
      <top/>
      <bottom style="thin">
        <color theme="1" tint="0.499984740745262"/>
      </bottom>
      <diagonal/>
    </border>
    <border>
      <left style="thin">
        <color theme="1" tint="0.499984740745262"/>
      </left>
      <right style="dotted">
        <color theme="1" tint="0.499984740745262"/>
      </right>
      <top style="thin">
        <color theme="1" tint="0.499984740745262"/>
      </top>
      <bottom/>
      <diagonal/>
    </border>
    <border>
      <left style="dotted">
        <color theme="1" tint="0.499984740745262"/>
      </left>
      <right style="dotted">
        <color theme="1" tint="0.499984740745262"/>
      </right>
      <top style="thin">
        <color theme="1" tint="0.499984740745262"/>
      </top>
      <bottom/>
      <diagonal/>
    </border>
    <border>
      <left style="dotted">
        <color theme="1" tint="0.499984740745262"/>
      </left>
      <right style="thin">
        <color theme="1" tint="0.499984740745262"/>
      </right>
      <top style="thin">
        <color theme="1" tint="0.499984740745262"/>
      </top>
      <bottom/>
      <diagonal/>
    </border>
    <border>
      <left style="thin">
        <color theme="1" tint="0.499984740745262"/>
      </left>
      <right style="dotted">
        <color theme="1" tint="0.499984740745262"/>
      </right>
      <top/>
      <bottom style="thin">
        <color theme="1" tint="0.499984740745262"/>
      </bottom>
      <diagonal/>
    </border>
    <border>
      <left style="dotted">
        <color theme="1" tint="0.499984740745262"/>
      </left>
      <right style="dotted">
        <color theme="1" tint="0.499984740745262"/>
      </right>
      <top/>
      <bottom style="thin">
        <color theme="1" tint="0.499984740745262"/>
      </bottom>
      <diagonal/>
    </border>
    <border>
      <left style="dotted">
        <color theme="1" tint="0.499984740745262"/>
      </left>
      <right style="thin">
        <color theme="1" tint="0.499984740745262"/>
      </right>
      <top/>
      <bottom style="thin">
        <color theme="1" tint="0.499984740745262"/>
      </bottom>
      <diagonal/>
    </border>
    <border>
      <left style="thin">
        <color theme="1" tint="0.499984740745262"/>
      </left>
      <right style="mediumDashed">
        <color theme="1" tint="0.499984740745262"/>
      </right>
      <top style="thin">
        <color theme="1" tint="0.499984740745262"/>
      </top>
      <bottom style="thin">
        <color theme="1" tint="0.499984740745262"/>
      </bottom>
      <diagonal/>
    </border>
    <border>
      <left style="mediumDashed">
        <color theme="1" tint="0.499984740745262"/>
      </left>
      <right style="mediumDashed">
        <color theme="1" tint="0.499984740745262"/>
      </right>
      <top style="thin">
        <color theme="1" tint="0.499984740745262"/>
      </top>
      <bottom style="thin">
        <color theme="1" tint="0.499984740745262"/>
      </bottom>
      <diagonal/>
    </border>
    <border>
      <left style="mediumDashed">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alignment vertical="center"/>
    </xf>
    <xf numFmtId="0" fontId="10" fillId="0" borderId="0"/>
    <xf numFmtId="38" fontId="10" fillId="0" borderId="0" applyFont="0" applyFill="0" applyBorder="0" applyAlignment="0" applyProtection="0"/>
  </cellStyleXfs>
  <cellXfs count="331">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alignment horizontal="left" vertical="center"/>
    </xf>
    <xf numFmtId="0" fontId="7" fillId="0" borderId="0" xfId="0" applyFont="1">
      <alignment vertical="center"/>
    </xf>
    <xf numFmtId="2" fontId="0" fillId="0" borderId="0" xfId="0" applyNumberFormat="1" applyAlignment="1">
      <alignment horizontal="center" vertical="center"/>
    </xf>
    <xf numFmtId="0" fontId="11" fillId="0" borderId="0" xfId="1" applyFont="1"/>
    <xf numFmtId="0" fontId="12" fillId="0" borderId="0" xfId="1" applyFont="1" applyAlignment="1">
      <alignment horizontal="right" vertical="center"/>
    </xf>
    <xf numFmtId="49" fontId="15" fillId="0" borderId="0" xfId="1" applyNumberFormat="1" applyFont="1" applyAlignment="1">
      <alignment vertical="top" shrinkToFit="1"/>
    </xf>
    <xf numFmtId="0" fontId="16" fillId="0" borderId="0" xfId="1" applyFont="1" applyAlignment="1">
      <alignment vertical="center" shrinkToFit="1"/>
    </xf>
    <xf numFmtId="0" fontId="15" fillId="0" borderId="0" xfId="1" applyFont="1" applyAlignment="1">
      <alignment vertical="top"/>
    </xf>
    <xf numFmtId="0" fontId="17" fillId="0" borderId="0" xfId="1" applyFont="1" applyAlignment="1">
      <alignment vertical="center"/>
    </xf>
    <xf numFmtId="0" fontId="19" fillId="0" borderId="0" xfId="1" applyFont="1"/>
    <xf numFmtId="0" fontId="18" fillId="0" borderId="14" xfId="1" applyFont="1" applyBorder="1" applyAlignment="1">
      <alignment vertical="top"/>
    </xf>
    <xf numFmtId="0" fontId="20" fillId="0" borderId="0" xfId="1" applyFont="1"/>
    <xf numFmtId="0" fontId="19" fillId="0" borderId="15" xfId="1" applyFont="1" applyBorder="1" applyAlignment="1">
      <alignment horizontal="center" vertical="center"/>
    </xf>
    <xf numFmtId="0" fontId="19" fillId="0" borderId="15" xfId="1" applyFont="1" applyBorder="1" applyAlignment="1">
      <alignment vertical="center"/>
    </xf>
    <xf numFmtId="0" fontId="19" fillId="0" borderId="16" xfId="1" applyFont="1" applyBorder="1" applyAlignment="1">
      <alignment vertical="center"/>
    </xf>
    <xf numFmtId="0" fontId="19" fillId="0" borderId="18" xfId="1" applyFont="1" applyBorder="1" applyAlignment="1">
      <alignment vertical="center"/>
    </xf>
    <xf numFmtId="0" fontId="11" fillId="0" borderId="0" xfId="1" applyFont="1" applyAlignment="1">
      <alignment vertical="top"/>
    </xf>
    <xf numFmtId="0" fontId="18" fillId="3" borderId="23" xfId="1" applyFont="1" applyFill="1" applyBorder="1" applyAlignment="1">
      <alignment horizontal="center" vertical="top"/>
    </xf>
    <xf numFmtId="0" fontId="18" fillId="0" borderId="19" xfId="1" applyFont="1" applyBorder="1" applyAlignment="1">
      <alignment horizontal="right" vertical="top" shrinkToFit="1"/>
    </xf>
    <xf numFmtId="0" fontId="18" fillId="0" borderId="15" xfId="1" applyFont="1" applyBorder="1" applyAlignment="1">
      <alignment horizontal="center" vertical="top"/>
    </xf>
    <xf numFmtId="0" fontId="18" fillId="0" borderId="24" xfId="1" applyFont="1" applyBorder="1" applyAlignment="1">
      <alignment horizontal="right" vertical="top" shrinkToFit="1"/>
    </xf>
    <xf numFmtId="0" fontId="18" fillId="0" borderId="27" xfId="1" applyFont="1" applyBorder="1" applyAlignment="1">
      <alignment horizontal="center" vertical="top"/>
    </xf>
    <xf numFmtId="0" fontId="18" fillId="0" borderId="24" xfId="1" applyFont="1" applyBorder="1" applyAlignment="1">
      <alignment horizontal="right" shrinkToFit="1"/>
    </xf>
    <xf numFmtId="0" fontId="18" fillId="0" borderId="24" xfId="1" applyFont="1" applyBorder="1" applyAlignment="1">
      <alignment horizontal="right" vertical="top"/>
    </xf>
    <xf numFmtId="181" fontId="22" fillId="0" borderId="29" xfId="1" applyNumberFormat="1" applyFont="1" applyBorder="1" applyAlignment="1">
      <alignment horizontal="right" shrinkToFit="1"/>
    </xf>
    <xf numFmtId="181" fontId="22" fillId="0" borderId="28" xfId="1" applyNumberFormat="1" applyFont="1" applyBorder="1" applyAlignment="1">
      <alignment horizontal="right" shrinkToFit="1"/>
    </xf>
    <xf numFmtId="0" fontId="23" fillId="0" borderId="29" xfId="1" applyFont="1" applyBorder="1" applyAlignment="1">
      <alignment vertical="top"/>
    </xf>
    <xf numFmtId="0" fontId="18" fillId="0" borderId="28" xfId="1" applyFont="1" applyBorder="1" applyAlignment="1">
      <alignment vertical="top"/>
    </xf>
    <xf numFmtId="182" fontId="11" fillId="0" borderId="0" xfId="1" applyNumberFormat="1" applyFont="1" applyAlignment="1">
      <alignment vertical="top"/>
    </xf>
    <xf numFmtId="0" fontId="18" fillId="0" borderId="24" xfId="1" applyFont="1" applyBorder="1" applyAlignment="1">
      <alignment horizontal="left" vertical="top"/>
    </xf>
    <xf numFmtId="0" fontId="18" fillId="0" borderId="29" xfId="1" applyFont="1" applyBorder="1" applyAlignment="1">
      <alignment horizontal="left" vertical="top"/>
    </xf>
    <xf numFmtId="0" fontId="23" fillId="0" borderId="27" xfId="1" applyFont="1" applyBorder="1" applyAlignment="1">
      <alignment horizontal="right" vertical="top"/>
    </xf>
    <xf numFmtId="3" fontId="18" fillId="0" borderId="24" xfId="2" applyNumberFormat="1" applyFont="1" applyFill="1" applyBorder="1" applyAlignment="1" applyProtection="1">
      <alignment horizontal="right" vertical="top"/>
    </xf>
    <xf numFmtId="3" fontId="18" fillId="0" borderId="28" xfId="2" applyNumberFormat="1" applyFont="1" applyFill="1" applyBorder="1" applyAlignment="1" applyProtection="1">
      <alignment horizontal="right" vertical="top"/>
    </xf>
    <xf numFmtId="5" fontId="18" fillId="0" borderId="24" xfId="1" applyNumberFormat="1" applyFont="1" applyBorder="1" applyAlignment="1">
      <alignment horizontal="right" vertical="top"/>
    </xf>
    <xf numFmtId="5" fontId="18" fillId="0" borderId="28" xfId="1" applyNumberFormat="1" applyFont="1" applyBorder="1" applyAlignment="1">
      <alignment horizontal="right" vertical="top"/>
    </xf>
    <xf numFmtId="0" fontId="18" fillId="3" borderId="24" xfId="1" applyFont="1" applyFill="1" applyBorder="1" applyAlignment="1">
      <alignment vertical="top"/>
    </xf>
    <xf numFmtId="0" fontId="18" fillId="3" borderId="29" xfId="1" applyFont="1" applyFill="1" applyBorder="1" applyAlignment="1">
      <alignment vertical="top"/>
    </xf>
    <xf numFmtId="0" fontId="18" fillId="3" borderId="27" xfId="1" applyFont="1" applyFill="1" applyBorder="1" applyAlignment="1">
      <alignment horizontal="right" vertical="top"/>
    </xf>
    <xf numFmtId="0" fontId="18" fillId="3" borderId="27" xfId="1" applyFont="1" applyFill="1" applyBorder="1" applyAlignment="1">
      <alignment horizontal="center" vertical="top"/>
    </xf>
    <xf numFmtId="0" fontId="18" fillId="4" borderId="24" xfId="1" applyFont="1" applyFill="1" applyBorder="1" applyAlignment="1">
      <alignment vertical="top"/>
    </xf>
    <xf numFmtId="0" fontId="18" fillId="4" borderId="29" xfId="1" applyFont="1" applyFill="1" applyBorder="1" applyAlignment="1">
      <alignment vertical="top" shrinkToFit="1"/>
    </xf>
    <xf numFmtId="0" fontId="18" fillId="4" borderId="29" xfId="1" applyFont="1" applyFill="1" applyBorder="1" applyAlignment="1">
      <alignment vertical="top"/>
    </xf>
    <xf numFmtId="0" fontId="18" fillId="4" borderId="28" xfId="1" applyFont="1" applyFill="1" applyBorder="1" applyAlignment="1">
      <alignment vertical="top"/>
    </xf>
    <xf numFmtId="0" fontId="18" fillId="4" borderId="27" xfId="1" applyFont="1" applyFill="1" applyBorder="1" applyAlignment="1">
      <alignment horizontal="right" vertical="top"/>
    </xf>
    <xf numFmtId="0" fontId="18" fillId="3" borderId="29" xfId="1" applyFont="1" applyFill="1" applyBorder="1" applyAlignment="1">
      <alignment vertical="top" shrinkToFit="1"/>
    </xf>
    <xf numFmtId="0" fontId="25" fillId="3" borderId="28" xfId="1" applyFont="1" applyFill="1" applyBorder="1" applyAlignment="1">
      <alignment vertical="top"/>
    </xf>
    <xf numFmtId="0" fontId="18" fillId="3" borderId="27" xfId="1" applyFont="1" applyFill="1" applyBorder="1" applyAlignment="1">
      <alignment vertical="top"/>
    </xf>
    <xf numFmtId="0" fontId="18" fillId="3" borderId="24" xfId="1" applyFont="1" applyFill="1" applyBorder="1" applyAlignment="1">
      <alignment vertical="top" shrinkToFit="1"/>
    </xf>
    <xf numFmtId="0" fontId="18" fillId="3" borderId="28" xfId="1" applyFont="1" applyFill="1" applyBorder="1" applyAlignment="1">
      <alignment vertical="top"/>
    </xf>
    <xf numFmtId="0" fontId="23" fillId="0" borderId="30" xfId="1" applyFont="1" applyBorder="1" applyAlignment="1">
      <alignment vertical="top"/>
    </xf>
    <xf numFmtId="0" fontId="23" fillId="0" borderId="31" xfId="1" applyFont="1" applyBorder="1" applyAlignment="1">
      <alignment vertical="top"/>
    </xf>
    <xf numFmtId="0" fontId="26" fillId="0" borderId="31" xfId="1" applyFont="1" applyBorder="1" applyAlignment="1">
      <alignment vertical="top"/>
    </xf>
    <xf numFmtId="0" fontId="23" fillId="0" borderId="32" xfId="1" applyFont="1" applyBorder="1" applyAlignment="1">
      <alignment horizontal="right" vertical="top"/>
    </xf>
    <xf numFmtId="0" fontId="18" fillId="0" borderId="0" xfId="1" applyFont="1" applyAlignment="1">
      <alignment horizontal="center" vertical="top"/>
    </xf>
    <xf numFmtId="0" fontId="18" fillId="5" borderId="0" xfId="1" applyFont="1" applyFill="1" applyAlignment="1">
      <alignment horizontal="center" vertical="top"/>
    </xf>
    <xf numFmtId="0" fontId="18" fillId="0" borderId="0" xfId="1" applyFont="1" applyAlignment="1">
      <alignment horizontal="left" vertical="top"/>
    </xf>
    <xf numFmtId="0" fontId="18" fillId="0" borderId="37" xfId="1" applyFont="1" applyBorder="1" applyAlignment="1">
      <alignment horizontal="center" vertical="top"/>
    </xf>
    <xf numFmtId="0" fontId="18" fillId="0" borderId="39" xfId="1" applyFont="1" applyBorder="1" applyAlignment="1">
      <alignment horizontal="center" vertical="top"/>
    </xf>
    <xf numFmtId="0" fontId="18" fillId="5" borderId="39" xfId="1" applyFont="1" applyFill="1" applyBorder="1" applyAlignment="1">
      <alignment horizontal="center" vertical="top"/>
    </xf>
    <xf numFmtId="0" fontId="18" fillId="0" borderId="39" xfId="1" applyFont="1" applyBorder="1" applyAlignment="1">
      <alignment horizontal="left" vertical="top"/>
    </xf>
    <xf numFmtId="0" fontId="18" fillId="0" borderId="40" xfId="1" applyFont="1" applyBorder="1" applyAlignment="1">
      <alignment horizontal="center" vertical="top"/>
    </xf>
    <xf numFmtId="0" fontId="18" fillId="5" borderId="36" xfId="1" applyFont="1" applyFill="1" applyBorder="1" applyAlignment="1">
      <alignment horizontal="left" vertical="top"/>
    </xf>
    <xf numFmtId="0" fontId="18" fillId="5" borderId="0" xfId="1" applyFont="1" applyFill="1" applyAlignment="1">
      <alignment horizontal="left" vertical="top"/>
    </xf>
    <xf numFmtId="0" fontId="18" fillId="5" borderId="0" xfId="1" applyFont="1" applyFill="1" applyAlignment="1">
      <alignment horizontal="right" vertical="top"/>
    </xf>
    <xf numFmtId="0" fontId="18" fillId="5" borderId="37" xfId="1" applyFont="1" applyFill="1" applyBorder="1" applyAlignment="1">
      <alignment horizontal="center" vertical="top"/>
    </xf>
    <xf numFmtId="0" fontId="19" fillId="0" borderId="36" xfId="1" applyFont="1" applyBorder="1" applyAlignment="1">
      <alignment horizontal="left" vertical="top"/>
    </xf>
    <xf numFmtId="0" fontId="19" fillId="0" borderId="0" xfId="1" applyFont="1" applyAlignment="1">
      <alignment horizontal="left" vertical="top"/>
    </xf>
    <xf numFmtId="0" fontId="19" fillId="0" borderId="37" xfId="1" applyFont="1" applyBorder="1" applyAlignment="1">
      <alignment horizontal="left" vertical="top"/>
    </xf>
    <xf numFmtId="0" fontId="19" fillId="0" borderId="36" xfId="1" applyFont="1" applyBorder="1" applyAlignment="1">
      <alignment vertical="top"/>
    </xf>
    <xf numFmtId="0" fontId="19" fillId="0" borderId="0" xfId="1" applyFont="1" applyAlignment="1">
      <alignment vertical="top"/>
    </xf>
    <xf numFmtId="0" fontId="19" fillId="0" borderId="37" xfId="1" applyFont="1" applyBorder="1" applyAlignment="1">
      <alignment vertical="top"/>
    </xf>
    <xf numFmtId="0" fontId="19" fillId="0" borderId="41" xfId="1" applyFont="1" applyBorder="1" applyAlignment="1">
      <alignment vertical="top"/>
    </xf>
    <xf numFmtId="0" fontId="19" fillId="0" borderId="14" xfId="1" applyFont="1" applyBorder="1" applyAlignment="1">
      <alignment vertical="top"/>
    </xf>
    <xf numFmtId="0" fontId="19" fillId="0" borderId="42" xfId="1" applyFont="1" applyBorder="1" applyAlignment="1">
      <alignment vertical="top"/>
    </xf>
    <xf numFmtId="0" fontId="28" fillId="0" borderId="0" xfId="1" applyFont="1"/>
    <xf numFmtId="177" fontId="28" fillId="0" borderId="17" xfId="1" applyNumberFormat="1" applyFont="1" applyBorder="1" applyAlignment="1">
      <alignment horizontal="center" shrinkToFit="1"/>
    </xf>
    <xf numFmtId="178" fontId="28" fillId="0" borderId="17" xfId="1" applyNumberFormat="1" applyFont="1" applyBorder="1" applyAlignment="1">
      <alignment horizontal="center" shrinkToFit="1"/>
    </xf>
    <xf numFmtId="179" fontId="28" fillId="0" borderId="17" xfId="1" applyNumberFormat="1" applyFont="1" applyBorder="1" applyAlignment="1">
      <alignment horizontal="center" shrinkToFit="1"/>
    </xf>
    <xf numFmtId="180" fontId="28" fillId="0" borderId="25" xfId="1" applyNumberFormat="1" applyFont="1" applyBorder="1" applyAlignment="1">
      <alignment horizontal="center" shrinkToFit="1"/>
    </xf>
    <xf numFmtId="180" fontId="28" fillId="0" borderId="26" xfId="1" applyNumberFormat="1" applyFont="1" applyBorder="1" applyAlignment="1">
      <alignment horizontal="center" shrinkToFit="1"/>
    </xf>
    <xf numFmtId="0" fontId="26" fillId="4" borderId="28" xfId="1" applyFont="1" applyFill="1" applyBorder="1" applyAlignment="1">
      <alignment vertical="top"/>
    </xf>
    <xf numFmtId="0" fontId="18" fillId="4" borderId="27" xfId="1" applyFont="1" applyFill="1" applyBorder="1" applyAlignment="1">
      <alignment horizontal="center" vertical="top"/>
    </xf>
    <xf numFmtId="0" fontId="18" fillId="4" borderId="27" xfId="1" applyFont="1" applyFill="1" applyBorder="1" applyAlignment="1">
      <alignment vertical="top"/>
    </xf>
    <xf numFmtId="0" fontId="18" fillId="4" borderId="24" xfId="1" applyFont="1" applyFill="1" applyBorder="1" applyAlignment="1">
      <alignment vertical="top" shrinkToFit="1"/>
    </xf>
    <xf numFmtId="5" fontId="18" fillId="4" borderId="24" xfId="1" applyNumberFormat="1" applyFont="1" applyFill="1" applyBorder="1" applyAlignment="1">
      <alignment horizontal="right" vertical="top"/>
    </xf>
    <xf numFmtId="5" fontId="18" fillId="4" borderId="28" xfId="1" applyNumberFormat="1" applyFont="1" applyFill="1" applyBorder="1" applyAlignment="1">
      <alignment horizontal="right" vertical="top"/>
    </xf>
    <xf numFmtId="184" fontId="18" fillId="0" borderId="29" xfId="1" applyNumberFormat="1" applyFont="1" applyBorder="1" applyAlignment="1">
      <alignment horizontal="center" shrinkToFit="1"/>
    </xf>
    <xf numFmtId="180" fontId="18" fillId="0" borderId="25" xfId="1" applyNumberFormat="1" applyFont="1" applyBorder="1" applyAlignment="1">
      <alignment horizontal="right" shrinkToFit="1"/>
    </xf>
    <xf numFmtId="0" fontId="23" fillId="0" borderId="29" xfId="1" applyFont="1" applyBorder="1" applyAlignment="1" applyProtection="1">
      <alignment vertical="top"/>
      <protection locked="0"/>
    </xf>
    <xf numFmtId="0" fontId="18" fillId="3" borderId="27" xfId="1" applyFont="1" applyFill="1" applyBorder="1" applyAlignment="1" applyProtection="1">
      <alignment horizontal="right" vertical="top"/>
      <protection locked="0"/>
    </xf>
    <xf numFmtId="0" fontId="18" fillId="4" borderId="27" xfId="1" applyFont="1" applyFill="1" applyBorder="1" applyAlignment="1" applyProtection="1">
      <alignment horizontal="right" vertical="top"/>
      <protection locked="0"/>
    </xf>
    <xf numFmtId="0" fontId="25" fillId="4" borderId="28" xfId="1" applyFont="1" applyFill="1" applyBorder="1" applyAlignment="1">
      <alignment vertical="top"/>
    </xf>
    <xf numFmtId="0" fontId="26" fillId="3" borderId="28" xfId="1" applyFont="1" applyFill="1" applyBorder="1" applyAlignment="1">
      <alignment vertical="top"/>
    </xf>
    <xf numFmtId="185" fontId="18" fillId="0" borderId="17" xfId="1" applyNumberFormat="1" applyFont="1" applyBorder="1" applyAlignment="1">
      <alignment horizontal="right" shrinkToFit="1"/>
    </xf>
    <xf numFmtId="0" fontId="6" fillId="0" borderId="3" xfId="0" applyFont="1" applyBorder="1" applyAlignment="1">
      <alignment vertical="center" shrinkToFit="1"/>
    </xf>
    <xf numFmtId="0" fontId="8" fillId="0" borderId="3" xfId="0" applyFont="1" applyBorder="1" applyAlignment="1">
      <alignment horizontal="center" vertical="center" shrinkToFit="1"/>
    </xf>
    <xf numFmtId="0" fontId="18" fillId="0" borderId="0" xfId="1" applyFont="1" applyAlignment="1">
      <alignment horizontal="right" vertical="center"/>
    </xf>
    <xf numFmtId="0" fontId="37" fillId="0" borderId="47" xfId="0" applyFont="1" applyBorder="1" applyAlignment="1" applyProtection="1">
      <alignment horizontal="left" vertical="center" shrinkToFit="1"/>
      <protection locked="0"/>
    </xf>
    <xf numFmtId="0" fontId="37" fillId="0" borderId="48" xfId="0" applyFont="1" applyBorder="1" applyAlignment="1" applyProtection="1">
      <alignment horizontal="left" vertical="center" shrinkToFit="1"/>
      <protection locked="0"/>
    </xf>
    <xf numFmtId="0" fontId="37" fillId="0" borderId="49" xfId="0" applyFont="1" applyBorder="1" applyAlignment="1" applyProtection="1">
      <alignment horizontal="left" vertical="center" shrinkToFit="1"/>
      <protection locked="0"/>
    </xf>
    <xf numFmtId="0" fontId="2" fillId="7" borderId="1" xfId="0" applyFont="1" applyFill="1" applyBorder="1" applyAlignment="1">
      <alignment horizontal="center" vertical="center" wrapText="1"/>
    </xf>
    <xf numFmtId="0" fontId="37" fillId="0" borderId="5" xfId="0" applyFont="1" applyBorder="1" applyAlignment="1" applyProtection="1">
      <alignment horizontal="center" vertical="center" shrinkToFit="1"/>
      <protection locked="0"/>
    </xf>
    <xf numFmtId="0" fontId="37" fillId="0" borderId="6"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shrinkToFit="1"/>
      <protection locked="0"/>
    </xf>
    <xf numFmtId="0" fontId="8" fillId="7" borderId="1" xfId="0" applyFont="1" applyFill="1" applyBorder="1" applyAlignment="1">
      <alignment horizontal="center" vertical="center" wrapText="1"/>
    </xf>
    <xf numFmtId="0" fontId="7" fillId="0" borderId="63" xfId="0" applyFont="1" applyBorder="1" applyAlignment="1">
      <alignment horizontal="center" vertical="center" shrinkToFit="1"/>
    </xf>
    <xf numFmtId="0" fontId="7" fillId="0" borderId="64" xfId="0" applyFont="1" applyBorder="1" applyAlignment="1">
      <alignment horizontal="center" vertical="center" shrinkToFit="1"/>
    </xf>
    <xf numFmtId="181" fontId="36" fillId="0" borderId="66" xfId="0" applyNumberFormat="1" applyFont="1" applyBorder="1" applyAlignment="1" applyProtection="1">
      <alignment horizontal="center" vertical="center" shrinkToFit="1"/>
      <protection locked="0"/>
    </xf>
    <xf numFmtId="181" fontId="36" fillId="0" borderId="67" xfId="0" applyNumberFormat="1" applyFont="1" applyBorder="1" applyAlignment="1" applyProtection="1">
      <alignment horizontal="center" vertical="center" shrinkToFit="1"/>
      <protection locked="0"/>
    </xf>
    <xf numFmtId="49" fontId="37" fillId="0" borderId="1" xfId="0" applyNumberFormat="1" applyFont="1" applyBorder="1" applyAlignment="1" applyProtection="1">
      <alignment horizontal="left" vertical="center" shrinkToFit="1"/>
      <protection locked="0"/>
    </xf>
    <xf numFmtId="0" fontId="7" fillId="0" borderId="65" xfId="0" applyFont="1" applyBorder="1" applyAlignment="1">
      <alignment horizontal="center" vertical="center" shrinkToFit="1"/>
    </xf>
    <xf numFmtId="181" fontId="36" fillId="0" borderId="68"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1" fillId="0" borderId="0" xfId="0" applyFont="1" applyAlignment="1">
      <alignment horizontal="left" vertical="center"/>
    </xf>
    <xf numFmtId="0" fontId="30" fillId="0" borderId="9" xfId="0" applyFont="1" applyBorder="1" applyAlignment="1">
      <alignment horizontal="center" vertical="center"/>
    </xf>
    <xf numFmtId="14" fontId="30" fillId="0" borderId="9" xfId="0" applyNumberFormat="1" applyFont="1" applyBorder="1" applyAlignment="1" applyProtection="1">
      <alignment horizontal="left" vertical="center"/>
      <protection locked="0"/>
    </xf>
    <xf numFmtId="0" fontId="37" fillId="0" borderId="1" xfId="0" applyFont="1" applyBorder="1" applyAlignment="1" applyProtection="1">
      <alignment horizontal="left" vertical="center" shrinkToFit="1"/>
      <protection locked="0"/>
    </xf>
    <xf numFmtId="0" fontId="29" fillId="0" borderId="5" xfId="0" applyFont="1" applyBorder="1" applyAlignment="1">
      <alignment horizontal="left" vertical="center" wrapText="1"/>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11" xfId="0" applyFont="1" applyBorder="1" applyAlignment="1">
      <alignment horizontal="left" vertical="center"/>
    </xf>
    <xf numFmtId="0" fontId="29" fillId="0" borderId="0" xfId="0" applyFont="1" applyAlignment="1">
      <alignment horizontal="left" vertical="center"/>
    </xf>
    <xf numFmtId="0" fontId="29" fillId="0" borderId="12"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20" fontId="37" fillId="0" borderId="59" xfId="0" applyNumberFormat="1" applyFont="1" applyBorder="1" applyAlignment="1" applyProtection="1">
      <alignment horizontal="center" vertical="center" shrinkToFit="1"/>
      <protection locked="0"/>
    </xf>
    <xf numFmtId="0" fontId="37" fillId="0" borderId="7" xfId="0" applyFont="1" applyBorder="1" applyAlignment="1" applyProtection="1">
      <alignment horizontal="center" vertical="center" shrinkToFit="1"/>
      <protection locked="0"/>
    </xf>
    <xf numFmtId="0" fontId="37" fillId="0" borderId="60" xfId="0"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61"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9" xfId="0" applyFont="1" applyBorder="1" applyAlignment="1" applyProtection="1">
      <alignment horizontal="center" vertical="center" shrinkToFit="1"/>
      <protection locked="0"/>
    </xf>
    <xf numFmtId="0" fontId="36" fillId="0" borderId="62" xfId="0" applyFont="1" applyBorder="1" applyAlignment="1" applyProtection="1">
      <alignment horizontal="center" vertical="center" shrinkToFit="1"/>
      <protection locked="0"/>
    </xf>
    <xf numFmtId="0" fontId="36" fillId="0" borderId="59" xfId="0" applyFont="1" applyBorder="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60"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7" fillId="0" borderId="5" xfId="0" applyFont="1" applyBorder="1" applyAlignment="1" applyProtection="1">
      <alignment horizontal="left" vertical="center" shrinkToFit="1"/>
      <protection locked="0"/>
    </xf>
    <xf numFmtId="0" fontId="37" fillId="0" borderId="6" xfId="0" applyFont="1" applyBorder="1" applyAlignment="1" applyProtection="1">
      <alignment horizontal="left" vertical="center" shrinkToFit="1"/>
      <protection locked="0"/>
    </xf>
    <xf numFmtId="0" fontId="37" fillId="0" borderId="7" xfId="0" applyFont="1" applyBorder="1" applyAlignment="1" applyProtection="1">
      <alignment horizontal="left" vertical="center" shrinkToFit="1"/>
      <protection locked="0"/>
    </xf>
    <xf numFmtId="0" fontId="37" fillId="0" borderId="8" xfId="0" applyFont="1" applyBorder="1" applyAlignment="1" applyProtection="1">
      <alignment horizontal="left" vertical="center" shrinkToFit="1"/>
      <protection locked="0"/>
    </xf>
    <xf numFmtId="0" fontId="37" fillId="0" borderId="9" xfId="0" applyFont="1" applyBorder="1" applyAlignment="1" applyProtection="1">
      <alignment horizontal="left" vertical="center" shrinkToFit="1"/>
      <protection locked="0"/>
    </xf>
    <xf numFmtId="0" fontId="37" fillId="0" borderId="10" xfId="0" applyFont="1" applyBorder="1" applyAlignment="1" applyProtection="1">
      <alignment horizontal="left" vertical="center" shrinkToFit="1"/>
      <protection locked="0"/>
    </xf>
    <xf numFmtId="0" fontId="37" fillId="0" borderId="50" xfId="0" applyFont="1" applyBorder="1" applyAlignment="1" applyProtection="1">
      <alignment horizontal="left" vertical="center" shrinkToFit="1"/>
      <protection locked="0"/>
    </xf>
    <xf numFmtId="0" fontId="37" fillId="0" borderId="51" xfId="0" applyFont="1" applyBorder="1" applyAlignment="1" applyProtection="1">
      <alignment horizontal="left" vertical="center" shrinkToFit="1"/>
      <protection locked="0"/>
    </xf>
    <xf numFmtId="0" fontId="37" fillId="0" borderId="52" xfId="0" applyFont="1" applyBorder="1" applyAlignment="1" applyProtection="1">
      <alignment horizontal="left" vertical="center" shrinkToFit="1"/>
      <protection locked="0"/>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37" fillId="0" borderId="44" xfId="0" applyFont="1" applyBorder="1" applyAlignment="1" applyProtection="1">
      <alignment horizontal="left" vertical="center" shrinkToFit="1"/>
      <protection locked="0"/>
    </xf>
    <xf numFmtId="0" fontId="37" fillId="0" borderId="45" xfId="0" applyFont="1" applyBorder="1" applyAlignment="1" applyProtection="1">
      <alignment horizontal="left" vertical="center" shrinkToFit="1"/>
      <protection locked="0"/>
    </xf>
    <xf numFmtId="0" fontId="37" fillId="0" borderId="46" xfId="0" applyFont="1" applyBorder="1" applyAlignment="1" applyProtection="1">
      <alignment horizontal="left" vertical="center" shrinkToFit="1"/>
      <protection locked="0"/>
    </xf>
    <xf numFmtId="0" fontId="40" fillId="0" borderId="2" xfId="0"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40" fillId="0" borderId="69" xfId="0" applyFont="1" applyBorder="1" applyAlignment="1" applyProtection="1">
      <alignment horizontal="center" vertical="center"/>
      <protection locked="0"/>
    </xf>
    <xf numFmtId="0" fontId="40" fillId="0" borderId="70" xfId="0" applyFont="1" applyBorder="1" applyAlignment="1" applyProtection="1">
      <alignment horizontal="center" vertical="center"/>
      <protection locked="0"/>
    </xf>
    <xf numFmtId="0" fontId="40" fillId="0" borderId="71" xfId="0" applyFont="1" applyBorder="1" applyAlignment="1" applyProtection="1">
      <alignment horizontal="center" vertical="center"/>
      <protection locked="0"/>
    </xf>
    <xf numFmtId="0" fontId="0" fillId="0" borderId="1" xfId="0" applyBorder="1" applyAlignment="1">
      <alignment horizontal="center" vertical="center"/>
    </xf>
    <xf numFmtId="0" fontId="36" fillId="0" borderId="1" xfId="0" applyFont="1" applyBorder="1" applyAlignment="1" applyProtection="1">
      <alignment horizontal="center" vertical="center"/>
      <protection locked="0"/>
    </xf>
    <xf numFmtId="0" fontId="2" fillId="7" borderId="1" xfId="0" applyFont="1" applyFill="1" applyBorder="1" applyAlignment="1">
      <alignment horizontal="center" vertical="center"/>
    </xf>
    <xf numFmtId="0" fontId="30" fillId="0" borderId="43" xfId="0" applyFont="1" applyBorder="1" applyAlignment="1">
      <alignment horizontal="center" vertical="center"/>
    </xf>
    <xf numFmtId="0" fontId="2" fillId="7" borderId="2"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40" fillId="0" borderId="2" xfId="0" applyFont="1" applyBorder="1" applyAlignment="1" applyProtection="1">
      <alignment horizontal="center" vertical="center" shrinkToFit="1"/>
      <protection locked="0"/>
    </xf>
    <xf numFmtId="0" fontId="40" fillId="0" borderId="3" xfId="0" applyFont="1" applyBorder="1" applyAlignment="1" applyProtection="1">
      <alignment horizontal="center" vertical="center" shrinkToFit="1"/>
      <protection locked="0"/>
    </xf>
    <xf numFmtId="0" fontId="40" fillId="0" borderId="4" xfId="0" applyFont="1" applyBorder="1" applyAlignment="1" applyProtection="1">
      <alignment horizontal="center" vertical="center" shrinkToFit="1"/>
      <protection locked="0"/>
    </xf>
    <xf numFmtId="0" fontId="8" fillId="7" borderId="2" xfId="0" applyFont="1" applyFill="1" applyBorder="1" applyAlignment="1">
      <alignment horizontal="center" vertical="center"/>
    </xf>
    <xf numFmtId="0" fontId="8" fillId="7" borderId="4" xfId="0" applyFont="1" applyFill="1" applyBorder="1" applyAlignment="1">
      <alignment horizontal="center" vertical="center"/>
    </xf>
    <xf numFmtId="0" fontId="8" fillId="0" borderId="1" xfId="0" applyFont="1" applyBorder="1" applyAlignment="1" applyProtection="1">
      <alignment horizontal="center" vertical="center" shrinkToFit="1"/>
      <protection locked="0"/>
    </xf>
    <xf numFmtId="0" fontId="8" fillId="7" borderId="1" xfId="0" applyFont="1" applyFill="1" applyBorder="1" applyAlignment="1">
      <alignment horizontal="center" vertical="center"/>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39" fillId="0" borderId="3" xfId="0" applyFont="1" applyBorder="1" applyAlignment="1" applyProtection="1">
      <alignment horizontal="center" vertical="center" shrinkToFit="1"/>
      <protection locked="0"/>
    </xf>
    <xf numFmtId="0" fontId="39" fillId="0" borderId="4"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44" fillId="0" borderId="3" xfId="0" applyFont="1" applyBorder="1" applyAlignment="1" applyProtection="1">
      <alignment horizontal="center" vertical="center" shrinkToFit="1"/>
      <protection locked="0"/>
    </xf>
    <xf numFmtId="0" fontId="44" fillId="0" borderId="4" xfId="0" applyFont="1" applyBorder="1" applyAlignment="1" applyProtection="1">
      <alignment horizontal="center" vertical="center" shrinkToFit="1"/>
      <protection locked="0"/>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0" fontId="43" fillId="7" borderId="3" xfId="0" applyFont="1" applyFill="1" applyBorder="1" applyAlignment="1">
      <alignment horizontal="center" vertical="center"/>
    </xf>
    <xf numFmtId="0" fontId="43" fillId="7" borderId="4" xfId="0" applyFont="1" applyFill="1" applyBorder="1" applyAlignment="1">
      <alignment horizontal="center" vertical="center"/>
    </xf>
    <xf numFmtId="0" fontId="8" fillId="7" borderId="3" xfId="0" applyFont="1" applyFill="1" applyBorder="1" applyAlignment="1">
      <alignment horizontal="center" vertical="center"/>
    </xf>
    <xf numFmtId="0" fontId="40" fillId="0" borderId="1"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2" fillId="7" borderId="11" xfId="0" applyFont="1" applyFill="1" applyBorder="1" applyAlignment="1">
      <alignment horizontal="center" vertical="center" wrapText="1"/>
    </xf>
    <xf numFmtId="0" fontId="2" fillId="7" borderId="0" xfId="0" applyFont="1" applyFill="1" applyAlignment="1">
      <alignment horizontal="center" vertical="center" wrapText="1"/>
    </xf>
    <xf numFmtId="0" fontId="2" fillId="7" borderId="1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38" fillId="0" borderId="47" xfId="0" applyFont="1" applyBorder="1" applyAlignment="1" applyProtection="1">
      <alignment horizontal="left" vertical="center" shrinkToFit="1"/>
      <protection locked="0"/>
    </xf>
    <xf numFmtId="0" fontId="38" fillId="0" borderId="48" xfId="0" applyFont="1" applyBorder="1" applyAlignment="1" applyProtection="1">
      <alignment horizontal="left" vertical="center" shrinkToFit="1"/>
      <protection locked="0"/>
    </xf>
    <xf numFmtId="0" fontId="38" fillId="0" borderId="49" xfId="0" applyFont="1" applyBorder="1" applyAlignment="1" applyProtection="1">
      <alignment horizontal="left" vertical="center" shrinkToFit="1"/>
      <protection locked="0"/>
    </xf>
    <xf numFmtId="0" fontId="38" fillId="0" borderId="44" xfId="0" applyFont="1" applyBorder="1" applyAlignment="1" applyProtection="1">
      <alignment horizontal="left" vertical="center" shrinkToFit="1"/>
      <protection locked="0"/>
    </xf>
    <xf numFmtId="0" fontId="38" fillId="0" borderId="45" xfId="0" applyFont="1" applyBorder="1" applyAlignment="1" applyProtection="1">
      <alignment horizontal="left" vertical="center" shrinkToFit="1"/>
      <protection locked="0"/>
    </xf>
    <xf numFmtId="0" fontId="38" fillId="0" borderId="46" xfId="0" applyFont="1" applyBorder="1" applyAlignment="1" applyProtection="1">
      <alignment horizontal="left" vertical="center" shrinkToFit="1"/>
      <protection locked="0"/>
    </xf>
    <xf numFmtId="0" fontId="38" fillId="0" borderId="50" xfId="0" applyFont="1" applyBorder="1" applyAlignment="1" applyProtection="1">
      <alignment horizontal="left" vertical="center" shrinkToFit="1"/>
      <protection locked="0"/>
    </xf>
    <xf numFmtId="0" fontId="38" fillId="0" borderId="51" xfId="0" applyFont="1" applyBorder="1" applyAlignment="1" applyProtection="1">
      <alignment horizontal="left" vertical="center" shrinkToFit="1"/>
      <protection locked="0"/>
    </xf>
    <xf numFmtId="0" fontId="38" fillId="0" borderId="52" xfId="0" applyFont="1" applyBorder="1" applyAlignment="1" applyProtection="1">
      <alignment horizontal="left" vertical="center" shrinkToFit="1"/>
      <protection locked="0"/>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6" fillId="0" borderId="47" xfId="0" applyFont="1" applyBorder="1" applyAlignment="1" applyProtection="1">
      <alignment horizontal="left" vertical="center" shrinkToFit="1"/>
      <protection locked="0"/>
    </xf>
    <xf numFmtId="0" fontId="36" fillId="0" borderId="48" xfId="0" applyFont="1" applyBorder="1" applyAlignment="1" applyProtection="1">
      <alignment horizontal="left" vertical="center" shrinkToFit="1"/>
      <protection locked="0"/>
    </xf>
    <xf numFmtId="0" fontId="36" fillId="0" borderId="49" xfId="0" applyFont="1" applyBorder="1" applyAlignment="1" applyProtection="1">
      <alignment horizontal="left" vertical="center" shrinkToFit="1"/>
      <protection locked="0"/>
    </xf>
    <xf numFmtId="183" fontId="36" fillId="0" borderId="50" xfId="0" applyNumberFormat="1" applyFont="1" applyBorder="1" applyAlignment="1" applyProtection="1">
      <alignment horizontal="left" vertical="center" shrinkToFit="1"/>
      <protection locked="0"/>
    </xf>
    <xf numFmtId="183" fontId="36" fillId="0" borderId="51" xfId="0" applyNumberFormat="1" applyFont="1" applyBorder="1" applyAlignment="1" applyProtection="1">
      <alignment horizontal="left" vertical="center" shrinkToFit="1"/>
      <protection locked="0"/>
    </xf>
    <xf numFmtId="183" fontId="36" fillId="0" borderId="52" xfId="0" applyNumberFormat="1" applyFont="1" applyBorder="1" applyAlignment="1" applyProtection="1">
      <alignment horizontal="left" vertical="center" shrinkToFit="1"/>
      <protection locked="0"/>
    </xf>
    <xf numFmtId="56" fontId="37" fillId="0" borderId="47" xfId="0" applyNumberFormat="1" applyFont="1" applyBorder="1" applyAlignment="1" applyProtection="1">
      <alignment horizontal="left" vertical="center" shrinkToFit="1"/>
      <protection locked="0"/>
    </xf>
    <xf numFmtId="0" fontId="36" fillId="0" borderId="50" xfId="0" applyFont="1" applyBorder="1" applyAlignment="1" applyProtection="1">
      <alignment horizontal="left" vertical="center" shrinkToFit="1"/>
      <protection locked="0"/>
    </xf>
    <xf numFmtId="0" fontId="36" fillId="0" borderId="51" xfId="0" applyFont="1" applyBorder="1" applyAlignment="1" applyProtection="1">
      <alignment horizontal="left" vertical="center" shrinkToFit="1"/>
      <protection locked="0"/>
    </xf>
    <xf numFmtId="0" fontId="36" fillId="0" borderId="52" xfId="0" applyFont="1" applyBorder="1" applyAlignment="1" applyProtection="1">
      <alignment horizontal="left" vertical="center" shrinkToFit="1"/>
      <protection locked="0"/>
    </xf>
    <xf numFmtId="0" fontId="36" fillId="0" borderId="44" xfId="0" applyFont="1" applyBorder="1" applyAlignment="1">
      <alignment horizontal="left" vertical="center"/>
    </xf>
    <xf numFmtId="0" fontId="36" fillId="0" borderId="45" xfId="0" applyFont="1" applyBorder="1" applyAlignment="1">
      <alignment horizontal="left" vertical="center"/>
    </xf>
    <xf numFmtId="0" fontId="36" fillId="0" borderId="46" xfId="0" applyFont="1"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36" fillId="0" borderId="44" xfId="0" applyFont="1" applyBorder="1" applyAlignment="1" applyProtection="1">
      <alignment horizontal="left" vertical="center" shrinkToFit="1"/>
      <protection locked="0"/>
    </xf>
    <xf numFmtId="0" fontId="36" fillId="0" borderId="45" xfId="0" applyFont="1" applyBorder="1" applyAlignment="1" applyProtection="1">
      <alignment horizontal="left" vertical="center" shrinkToFit="1"/>
      <protection locked="0"/>
    </xf>
    <xf numFmtId="0" fontId="36" fillId="0" borderId="46" xfId="0" applyFont="1" applyBorder="1" applyAlignment="1" applyProtection="1">
      <alignment horizontal="left" vertical="center" shrinkToFit="1"/>
      <protection locked="0"/>
    </xf>
    <xf numFmtId="183" fontId="36" fillId="0" borderId="47" xfId="0" applyNumberFormat="1" applyFont="1" applyBorder="1" applyAlignment="1" applyProtection="1">
      <alignment horizontal="left" vertical="center" shrinkToFit="1"/>
      <protection locked="0"/>
    </xf>
    <xf numFmtId="183" fontId="36" fillId="0" borderId="48" xfId="0" applyNumberFormat="1" applyFont="1" applyBorder="1" applyAlignment="1" applyProtection="1">
      <alignment horizontal="left" vertical="center" shrinkToFit="1"/>
      <protection locked="0"/>
    </xf>
    <xf numFmtId="183" fontId="36" fillId="0" borderId="49" xfId="0" applyNumberFormat="1" applyFont="1" applyBorder="1" applyAlignment="1" applyProtection="1">
      <alignment horizontal="left" vertical="center" shrinkToFit="1"/>
      <protection locked="0"/>
    </xf>
    <xf numFmtId="183" fontId="36" fillId="0" borderId="53" xfId="0" applyNumberFormat="1" applyFont="1" applyBorder="1" applyAlignment="1" applyProtection="1">
      <alignment horizontal="left" vertical="center" shrinkToFit="1"/>
      <protection locked="0"/>
    </xf>
    <xf numFmtId="183" fontId="36" fillId="0" borderId="54" xfId="0" applyNumberFormat="1" applyFont="1" applyBorder="1" applyAlignment="1" applyProtection="1">
      <alignment horizontal="left" vertical="center" shrinkToFit="1"/>
      <protection locked="0"/>
    </xf>
    <xf numFmtId="183" fontId="36" fillId="0" borderId="55" xfId="0" applyNumberFormat="1" applyFont="1" applyBorder="1" applyAlignment="1" applyProtection="1">
      <alignment horizontal="left" vertical="center" shrinkToFit="1"/>
      <protection locked="0"/>
    </xf>
    <xf numFmtId="0" fontId="36" fillId="0" borderId="56" xfId="0" applyFont="1" applyBorder="1" applyAlignment="1" applyProtection="1">
      <alignment horizontal="left" vertical="center" shrinkToFit="1"/>
      <protection locked="0"/>
    </xf>
    <xf numFmtId="0" fontId="36" fillId="0" borderId="57" xfId="0" applyFont="1" applyBorder="1" applyAlignment="1" applyProtection="1">
      <alignment horizontal="left" vertical="center" shrinkToFit="1"/>
      <protection locked="0"/>
    </xf>
    <xf numFmtId="0" fontId="36" fillId="0" borderId="58" xfId="0" applyFont="1" applyBorder="1" applyAlignment="1" applyProtection="1">
      <alignment horizontal="left" vertical="center" shrinkToFit="1"/>
      <protection locked="0"/>
    </xf>
    <xf numFmtId="183" fontId="36" fillId="0" borderId="5" xfId="0" applyNumberFormat="1" applyFont="1" applyBorder="1" applyAlignment="1" applyProtection="1">
      <alignment horizontal="center" vertical="center"/>
      <protection locked="0"/>
    </xf>
    <xf numFmtId="183" fontId="36" fillId="0" borderId="6" xfId="0" applyNumberFormat="1" applyFont="1" applyBorder="1" applyAlignment="1" applyProtection="1">
      <alignment horizontal="center" vertical="center"/>
      <protection locked="0"/>
    </xf>
    <xf numFmtId="183" fontId="36" fillId="0" borderId="7" xfId="0" applyNumberFormat="1" applyFont="1" applyBorder="1" applyAlignment="1" applyProtection="1">
      <alignment horizontal="center" vertical="center"/>
      <protection locked="0"/>
    </xf>
    <xf numFmtId="183" fontId="36" fillId="0" borderId="8" xfId="0" applyNumberFormat="1" applyFont="1" applyBorder="1" applyAlignment="1" applyProtection="1">
      <alignment horizontal="center" vertical="center"/>
      <protection locked="0"/>
    </xf>
    <xf numFmtId="183" fontId="36" fillId="0" borderId="9" xfId="0" applyNumberFormat="1" applyFont="1" applyBorder="1" applyAlignment="1" applyProtection="1">
      <alignment horizontal="center" vertical="center"/>
      <protection locked="0"/>
    </xf>
    <xf numFmtId="183" fontId="36" fillId="0" borderId="10" xfId="0" applyNumberFormat="1" applyFont="1" applyBorder="1" applyAlignment="1" applyProtection="1">
      <alignment horizontal="center" vertical="center"/>
      <protection locked="0"/>
    </xf>
    <xf numFmtId="0" fontId="0" fillId="0" borderId="1" xfId="0" applyBorder="1" applyAlignment="1">
      <alignment horizontal="left" vertical="center"/>
    </xf>
    <xf numFmtId="0" fontId="35" fillId="0" borderId="45" xfId="0" applyFont="1" applyBorder="1" applyAlignment="1">
      <alignment horizontal="left" vertical="center"/>
    </xf>
    <xf numFmtId="0" fontId="30" fillId="0" borderId="45" xfId="0" applyFont="1" applyBorder="1" applyAlignment="1">
      <alignment horizontal="left" vertical="center"/>
    </xf>
    <xf numFmtId="0" fontId="30" fillId="0" borderId="46" xfId="0" applyFont="1" applyBorder="1" applyAlignment="1">
      <alignment horizontal="left" vertical="center"/>
    </xf>
    <xf numFmtId="0" fontId="35" fillId="0" borderId="50" xfId="0" applyFont="1" applyBorder="1" applyAlignment="1">
      <alignment horizontal="left" vertical="center"/>
    </xf>
    <xf numFmtId="0" fontId="30" fillId="0" borderId="51" xfId="0" applyFont="1" applyBorder="1" applyAlignment="1">
      <alignment horizontal="left" vertical="center"/>
    </xf>
    <xf numFmtId="0" fontId="30" fillId="0" borderId="52" xfId="0" applyFont="1" applyBorder="1" applyAlignment="1">
      <alignment horizontal="left" vertical="center"/>
    </xf>
    <xf numFmtId="0" fontId="18" fillId="0" borderId="36" xfId="1" applyFont="1" applyBorder="1" applyAlignment="1">
      <alignment horizontal="center" vertical="top"/>
    </xf>
    <xf numFmtId="0" fontId="18" fillId="0" borderId="0" xfId="1" applyFont="1" applyAlignment="1">
      <alignment horizontal="center" vertical="top"/>
    </xf>
    <xf numFmtId="0" fontId="18" fillId="0" borderId="38" xfId="1" applyFont="1" applyBorder="1" applyAlignment="1">
      <alignment horizontal="center" vertical="top"/>
    </xf>
    <xf numFmtId="0" fontId="18" fillId="0" borderId="39" xfId="1" applyFont="1" applyBorder="1" applyAlignment="1">
      <alignment horizontal="center" vertical="top"/>
    </xf>
    <xf numFmtId="5" fontId="23" fillId="0" borderId="30" xfId="1" applyNumberFormat="1" applyFont="1" applyBorder="1" applyAlignment="1">
      <alignment horizontal="right" vertical="top"/>
    </xf>
    <xf numFmtId="5" fontId="23" fillId="0" borderId="32" xfId="1" applyNumberFormat="1" applyFont="1" applyBorder="1" applyAlignment="1">
      <alignment horizontal="right" vertical="top"/>
    </xf>
    <xf numFmtId="0" fontId="23" fillId="0" borderId="33" xfId="1" applyFont="1" applyBorder="1" applyAlignment="1">
      <alignment horizontal="left" vertical="top"/>
    </xf>
    <xf numFmtId="0" fontId="23" fillId="0" borderId="34" xfId="1" applyFont="1" applyBorder="1" applyAlignment="1">
      <alignment horizontal="left" vertical="top"/>
    </xf>
    <xf numFmtId="0" fontId="23" fillId="0" borderId="35" xfId="1" applyFont="1" applyBorder="1" applyAlignment="1">
      <alignment horizontal="left" vertical="top"/>
    </xf>
    <xf numFmtId="0" fontId="18" fillId="0" borderId="36" xfId="1" applyFont="1" applyBorder="1" applyAlignment="1">
      <alignment horizontal="center" vertical="center"/>
    </xf>
    <xf numFmtId="0" fontId="18" fillId="0" borderId="0" xfId="1" applyFont="1" applyAlignment="1">
      <alignment horizontal="center" vertical="center"/>
    </xf>
    <xf numFmtId="0" fontId="18" fillId="0" borderId="37" xfId="1" applyFont="1" applyBorder="1" applyAlignment="1">
      <alignment horizontal="center" vertical="center"/>
    </xf>
    <xf numFmtId="0" fontId="18" fillId="3" borderId="24" xfId="1" applyFont="1" applyFill="1" applyBorder="1" applyAlignment="1">
      <alignment horizontal="left" vertical="top"/>
    </xf>
    <xf numFmtId="0" fontId="18" fillId="3" borderId="29" xfId="1" applyFont="1" applyFill="1" applyBorder="1" applyAlignment="1">
      <alignment horizontal="left" vertical="top"/>
    </xf>
    <xf numFmtId="0" fontId="18" fillId="3" borderId="28" xfId="1" applyFont="1" applyFill="1" applyBorder="1" applyAlignment="1">
      <alignment horizontal="left" vertical="top"/>
    </xf>
    <xf numFmtId="3" fontId="18" fillId="3" borderId="24" xfId="2" applyNumberFormat="1" applyFont="1" applyFill="1" applyBorder="1" applyAlignment="1" applyProtection="1">
      <alignment horizontal="right" vertical="top"/>
    </xf>
    <xf numFmtId="3" fontId="18" fillId="3" borderId="28" xfId="2" applyNumberFormat="1" applyFont="1" applyFill="1" applyBorder="1" applyAlignment="1" applyProtection="1">
      <alignment horizontal="right" vertical="top"/>
    </xf>
    <xf numFmtId="5" fontId="18" fillId="3" borderId="24" xfId="1" applyNumberFormat="1" applyFont="1" applyFill="1" applyBorder="1" applyAlignment="1">
      <alignment horizontal="right" vertical="top"/>
    </xf>
    <xf numFmtId="5" fontId="18" fillId="3" borderId="28" xfId="1" applyNumberFormat="1" applyFont="1" applyFill="1" applyBorder="1" applyAlignment="1">
      <alignment horizontal="right" vertical="top"/>
    </xf>
    <xf numFmtId="0" fontId="18" fillId="4" borderId="24" xfId="1" applyFont="1" applyFill="1" applyBorder="1" applyAlignment="1">
      <alignment horizontal="left" vertical="top" shrinkToFit="1"/>
    </xf>
    <xf numFmtId="0" fontId="18" fillId="4" borderId="29" xfId="1" applyFont="1" applyFill="1" applyBorder="1" applyAlignment="1">
      <alignment horizontal="left" vertical="top" shrinkToFit="1"/>
    </xf>
    <xf numFmtId="0" fontId="18" fillId="4" borderId="28" xfId="1" applyFont="1" applyFill="1" applyBorder="1" applyAlignment="1">
      <alignment horizontal="left" vertical="top" shrinkToFit="1"/>
    </xf>
    <xf numFmtId="3" fontId="18" fillId="4" borderId="24" xfId="2" applyNumberFormat="1" applyFont="1" applyFill="1" applyBorder="1" applyAlignment="1" applyProtection="1">
      <alignment horizontal="right" vertical="top"/>
    </xf>
    <xf numFmtId="3" fontId="18" fillId="4" borderId="28" xfId="2" applyNumberFormat="1" applyFont="1" applyFill="1" applyBorder="1" applyAlignment="1" applyProtection="1">
      <alignment horizontal="right" vertical="top"/>
    </xf>
    <xf numFmtId="5" fontId="18" fillId="4" borderId="24" xfId="1" applyNumberFormat="1" applyFont="1" applyFill="1" applyBorder="1" applyAlignment="1">
      <alignment horizontal="right" vertical="top"/>
    </xf>
    <xf numFmtId="5" fontId="18" fillId="4" borderId="28" xfId="1" applyNumberFormat="1" applyFont="1" applyFill="1" applyBorder="1" applyAlignment="1">
      <alignment horizontal="right" vertical="top"/>
    </xf>
    <xf numFmtId="3" fontId="23" fillId="0" borderId="24" xfId="1" applyNumberFormat="1" applyFont="1" applyBorder="1" applyAlignment="1">
      <alignment horizontal="right" vertical="top"/>
    </xf>
    <xf numFmtId="3" fontId="23" fillId="0" borderId="28" xfId="1" applyNumberFormat="1" applyFont="1" applyBorder="1" applyAlignment="1">
      <alignment horizontal="right" vertical="top"/>
    </xf>
    <xf numFmtId="5" fontId="18" fillId="0" borderId="24" xfId="1" applyNumberFormat="1" applyFont="1" applyBorder="1" applyAlignment="1">
      <alignment horizontal="center" vertical="top"/>
    </xf>
    <xf numFmtId="5" fontId="18" fillId="0" borderId="28" xfId="1" applyNumberFormat="1" applyFont="1" applyBorder="1" applyAlignment="1">
      <alignment horizontal="center" vertical="top"/>
    </xf>
    <xf numFmtId="0" fontId="18" fillId="0" borderId="24" xfId="1" applyFont="1" applyBorder="1" applyAlignment="1">
      <alignment horizontal="left" vertical="top" shrinkToFit="1"/>
    </xf>
    <xf numFmtId="0" fontId="18" fillId="0" borderId="29" xfId="1" applyFont="1" applyBorder="1" applyAlignment="1">
      <alignment horizontal="left" vertical="top" shrinkToFit="1"/>
    </xf>
    <xf numFmtId="0" fontId="23" fillId="0" borderId="27" xfId="1" applyFont="1" applyBorder="1" applyAlignment="1">
      <alignment horizontal="right" vertical="center"/>
    </xf>
    <xf numFmtId="0" fontId="18" fillId="0" borderId="27" xfId="1" applyFont="1" applyBorder="1" applyAlignment="1">
      <alignment horizontal="center" vertical="center"/>
    </xf>
    <xf numFmtId="3" fontId="18" fillId="0" borderId="24" xfId="2" applyNumberFormat="1" applyFont="1" applyFill="1" applyBorder="1" applyAlignment="1" applyProtection="1">
      <alignment horizontal="right" vertical="center"/>
    </xf>
    <xf numFmtId="3" fontId="18" fillId="0" borderId="28" xfId="2" applyNumberFormat="1" applyFont="1" applyFill="1" applyBorder="1" applyAlignment="1" applyProtection="1">
      <alignment horizontal="right" vertical="center"/>
    </xf>
    <xf numFmtId="5" fontId="18" fillId="0" borderId="24" xfId="1" applyNumberFormat="1" applyFont="1" applyBorder="1" applyAlignment="1">
      <alignment horizontal="right" vertical="center"/>
    </xf>
    <xf numFmtId="5" fontId="18" fillId="0" borderId="28" xfId="1" applyNumberFormat="1" applyFont="1" applyBorder="1" applyAlignment="1">
      <alignment horizontal="right" vertical="center"/>
    </xf>
    <xf numFmtId="0" fontId="18" fillId="0" borderId="24" xfId="1" applyFont="1" applyBorder="1" applyAlignment="1">
      <alignment horizontal="left" vertical="top"/>
    </xf>
    <xf numFmtId="0" fontId="18" fillId="0" borderId="29" xfId="1" applyFont="1" applyBorder="1" applyAlignment="1">
      <alignment horizontal="left" vertical="top"/>
    </xf>
    <xf numFmtId="3" fontId="18" fillId="0" borderId="24" xfId="2" applyNumberFormat="1" applyFont="1" applyFill="1" applyBorder="1" applyAlignment="1" applyProtection="1">
      <alignment horizontal="right" vertical="top"/>
    </xf>
    <xf numFmtId="3" fontId="18" fillId="0" borderId="28" xfId="2" applyNumberFormat="1" applyFont="1" applyFill="1" applyBorder="1" applyAlignment="1" applyProtection="1">
      <alignment horizontal="right" vertical="top"/>
    </xf>
    <xf numFmtId="5" fontId="18" fillId="0" borderId="24" xfId="1" applyNumberFormat="1" applyFont="1" applyBorder="1" applyAlignment="1">
      <alignment horizontal="right" vertical="top"/>
    </xf>
    <xf numFmtId="5" fontId="18" fillId="0" borderId="28" xfId="1" applyNumberFormat="1" applyFont="1" applyBorder="1" applyAlignment="1">
      <alignment horizontal="right" vertical="top"/>
    </xf>
    <xf numFmtId="3" fontId="18" fillId="0" borderId="19" xfId="1" applyNumberFormat="1" applyFont="1" applyBorder="1" applyAlignment="1">
      <alignment horizontal="center" vertical="top"/>
    </xf>
    <xf numFmtId="3" fontId="18" fillId="0" borderId="20" xfId="1" applyNumberFormat="1" applyFont="1" applyBorder="1" applyAlignment="1">
      <alignment horizontal="center" vertical="top"/>
    </xf>
    <xf numFmtId="5" fontId="18" fillId="0" borderId="19" xfId="1" applyNumberFormat="1" applyFont="1" applyBorder="1" applyAlignment="1">
      <alignment horizontal="right" vertical="top"/>
    </xf>
    <xf numFmtId="5" fontId="18" fillId="0" borderId="20" xfId="1" applyNumberFormat="1" applyFont="1" applyBorder="1" applyAlignment="1">
      <alignment horizontal="right" vertical="top"/>
    </xf>
    <xf numFmtId="3" fontId="18" fillId="0" borderId="24" xfId="1" applyNumberFormat="1" applyFont="1" applyBorder="1" applyAlignment="1">
      <alignment horizontal="right" vertical="top"/>
    </xf>
    <xf numFmtId="3" fontId="18" fillId="0" borderId="28" xfId="1" applyNumberFormat="1" applyFont="1" applyBorder="1" applyAlignment="1">
      <alignment horizontal="right" vertical="top"/>
    </xf>
    <xf numFmtId="49" fontId="18" fillId="0" borderId="17" xfId="1" applyNumberFormat="1" applyFont="1" applyBorder="1" applyAlignment="1">
      <alignment horizontal="left" vertical="center" shrinkToFit="1"/>
    </xf>
    <xf numFmtId="0" fontId="18" fillId="0" borderId="17" xfId="1" applyFont="1" applyBorder="1" applyAlignment="1">
      <alignment horizontal="left" vertical="center" shrinkToFit="1"/>
    </xf>
    <xf numFmtId="176" fontId="12" fillId="0" borderId="0" xfId="1" applyNumberFormat="1" applyFont="1" applyAlignment="1">
      <alignment horizontal="center" vertical="center"/>
    </xf>
    <xf numFmtId="0" fontId="14" fillId="2" borderId="0" xfId="1" applyFont="1" applyFill="1" applyAlignment="1">
      <alignment horizontal="center" vertical="center"/>
    </xf>
    <xf numFmtId="0" fontId="15" fillId="0" borderId="13" xfId="1" applyFont="1" applyBorder="1" applyAlignment="1">
      <alignment horizontal="left" vertical="center" shrinkToFit="1"/>
    </xf>
    <xf numFmtId="0" fontId="18" fillId="0" borderId="13" xfId="1" applyFont="1" applyBorder="1" applyAlignment="1">
      <alignment horizontal="left" vertical="top"/>
    </xf>
    <xf numFmtId="0" fontId="18" fillId="0" borderId="17" xfId="1" applyFont="1" applyBorder="1" applyAlignment="1">
      <alignment horizontal="left" vertical="top"/>
    </xf>
    <xf numFmtId="0" fontId="21" fillId="8" borderId="19" xfId="1" applyFont="1" applyFill="1" applyBorder="1" applyAlignment="1">
      <alignment horizontal="left" vertical="top" shrinkToFit="1"/>
    </xf>
    <xf numFmtId="0" fontId="21" fillId="8" borderId="17" xfId="1" applyFont="1" applyFill="1" applyBorder="1" applyAlignment="1">
      <alignment horizontal="left" vertical="top" shrinkToFit="1"/>
    </xf>
    <xf numFmtId="0" fontId="21" fillId="8" borderId="20" xfId="1" applyFont="1" applyFill="1" applyBorder="1" applyAlignment="1">
      <alignment horizontal="left" vertical="top" shrinkToFit="1"/>
    </xf>
    <xf numFmtId="0" fontId="18" fillId="3" borderId="21" xfId="1" applyFont="1" applyFill="1" applyBorder="1" applyAlignment="1">
      <alignment horizontal="center" vertical="top"/>
    </xf>
    <xf numFmtId="0" fontId="18" fillId="3" borderId="13" xfId="1" applyFont="1" applyFill="1" applyBorder="1" applyAlignment="1">
      <alignment horizontal="center" vertical="top"/>
    </xf>
    <xf numFmtId="0" fontId="18" fillId="3" borderId="22" xfId="1" applyFont="1" applyFill="1" applyBorder="1" applyAlignment="1">
      <alignment horizontal="center" vertical="top"/>
    </xf>
  </cellXfs>
  <cellStyles count="3">
    <cellStyle name="桁区切り 2" xfId="2" xr:uid="{0A667DC9-502F-4B43-A072-42A2B3D485EC}"/>
    <cellStyle name="標準" xfId="0" builtinId="0"/>
    <cellStyle name="標準 2" xfId="1" xr:uid="{A82869CC-CAC0-4C29-B348-707E2CE29278}"/>
  </cellStyles>
  <dxfs count="0"/>
  <tableStyles count="0" defaultTableStyle="TableStyleMedium2" defaultPivotStyle="PivotStyleLight16"/>
  <colors>
    <mruColors>
      <color rgb="FFEA6B14"/>
      <color rgb="FFEBBA07"/>
      <color rgb="FF0000FF"/>
      <color rgb="FFFFF6DD"/>
      <color rgb="FF003192"/>
      <color rgb="FF009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52</xdr:col>
      <xdr:colOff>73932</xdr:colOff>
      <xdr:row>7</xdr:row>
      <xdr:rowOff>29392</xdr:rowOff>
    </xdr:from>
    <xdr:to>
      <xdr:col>54</xdr:col>
      <xdr:colOff>54427</xdr:colOff>
      <xdr:row>9</xdr:row>
      <xdr:rowOff>29392</xdr:rowOff>
    </xdr:to>
    <xdr:sp macro="" textlink="">
      <xdr:nvSpPr>
        <xdr:cNvPr id="28" name="正方形/長方形 27">
          <a:extLst>
            <a:ext uri="{FF2B5EF4-FFF2-40B4-BE49-F238E27FC236}">
              <a16:creationId xmlns:a16="http://schemas.microsoft.com/office/drawing/2014/main" id="{7E38CAAD-363E-D541-A01F-A13821219CAD}"/>
            </a:ext>
          </a:extLst>
        </xdr:cNvPr>
        <xdr:cNvSpPr/>
      </xdr:nvSpPr>
      <xdr:spPr>
        <a:xfrm>
          <a:off x="8791212" y="1858192"/>
          <a:ext cx="315775" cy="533400"/>
        </a:xfrm>
        <a:prstGeom prst="rect">
          <a:avLst/>
        </a:prstGeom>
        <a:solidFill>
          <a:srgbClr val="7030A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42593</xdr:colOff>
      <xdr:row>9</xdr:row>
      <xdr:rowOff>23948</xdr:rowOff>
    </xdr:from>
    <xdr:to>
      <xdr:col>53</xdr:col>
      <xdr:colOff>64181</xdr:colOff>
      <xdr:row>9</xdr:row>
      <xdr:rowOff>29391</xdr:rowOff>
    </xdr:to>
    <xdr:cxnSp macro="">
      <xdr:nvCxnSpPr>
        <xdr:cNvPr id="30" name="コネクタ: カギ線 29">
          <a:extLst>
            <a:ext uri="{FF2B5EF4-FFF2-40B4-BE49-F238E27FC236}">
              <a16:creationId xmlns:a16="http://schemas.microsoft.com/office/drawing/2014/main" id="{E5F7A11D-0F86-BB4E-9AA2-84254709EF2C}"/>
            </a:ext>
          </a:extLst>
        </xdr:cNvPr>
        <xdr:cNvCxnSpPr>
          <a:stCxn id="32" idx="2"/>
          <a:endCxn id="28" idx="2"/>
        </xdr:cNvCxnSpPr>
      </xdr:nvCxnSpPr>
      <xdr:spPr>
        <a:xfrm rot="16200000" flipH="1">
          <a:off x="8767945" y="2210436"/>
          <a:ext cx="5443" cy="356868"/>
        </a:xfrm>
        <a:prstGeom prst="bentConnector3">
          <a:avLst>
            <a:gd name="adj1" fmla="val 289989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106415</xdr:colOff>
      <xdr:row>7</xdr:row>
      <xdr:rowOff>244929</xdr:rowOff>
    </xdr:from>
    <xdr:to>
      <xdr:col>51</xdr:col>
      <xdr:colOff>146409</xdr:colOff>
      <xdr:row>9</xdr:row>
      <xdr:rowOff>23949</xdr:rowOff>
    </xdr:to>
    <xdr:sp macro="" textlink="">
      <xdr:nvSpPr>
        <xdr:cNvPr id="32" name="正方形/長方形 31">
          <a:extLst>
            <a:ext uri="{FF2B5EF4-FFF2-40B4-BE49-F238E27FC236}">
              <a16:creationId xmlns:a16="http://schemas.microsoft.com/office/drawing/2014/main" id="{3B607045-45BF-29E3-C082-424AA507F6C9}"/>
            </a:ext>
          </a:extLst>
        </xdr:cNvPr>
        <xdr:cNvSpPr/>
      </xdr:nvSpPr>
      <xdr:spPr>
        <a:xfrm>
          <a:off x="8488415" y="2073729"/>
          <a:ext cx="207634" cy="312420"/>
        </a:xfrm>
        <a:prstGeom prst="rect">
          <a:avLst/>
        </a:prstGeom>
        <a:solidFill>
          <a:srgbClr val="7030A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105934</xdr:colOff>
      <xdr:row>7</xdr:row>
      <xdr:rowOff>132806</xdr:rowOff>
    </xdr:from>
    <xdr:to>
      <xdr:col>51</xdr:col>
      <xdr:colOff>42592</xdr:colOff>
      <xdr:row>7</xdr:row>
      <xdr:rowOff>244929</xdr:rowOff>
    </xdr:to>
    <xdr:cxnSp macro="">
      <xdr:nvCxnSpPr>
        <xdr:cNvPr id="36" name="コネクタ: カギ線 35">
          <a:extLst>
            <a:ext uri="{FF2B5EF4-FFF2-40B4-BE49-F238E27FC236}">
              <a16:creationId xmlns:a16="http://schemas.microsoft.com/office/drawing/2014/main" id="{C079F254-4AF8-16AC-9309-D3B0E860F3FC}"/>
            </a:ext>
          </a:extLst>
        </xdr:cNvPr>
        <xdr:cNvCxnSpPr>
          <a:stCxn id="19" idx="0"/>
          <a:endCxn id="32" idx="0"/>
        </xdr:cNvCxnSpPr>
      </xdr:nvCxnSpPr>
      <xdr:spPr>
        <a:xfrm rot="16200000" flipH="1">
          <a:off x="8232561" y="1714059"/>
          <a:ext cx="112123" cy="607218"/>
        </a:xfrm>
        <a:prstGeom prst="bentConnector3">
          <a:avLst>
            <a:gd name="adj1" fmla="val -53398"/>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70808</xdr:colOff>
      <xdr:row>7</xdr:row>
      <xdr:rowOff>132806</xdr:rowOff>
    </xdr:from>
    <xdr:to>
      <xdr:col>48</xdr:col>
      <xdr:colOff>141061</xdr:colOff>
      <xdr:row>9</xdr:row>
      <xdr:rowOff>132806</xdr:rowOff>
    </xdr:to>
    <xdr:sp macro="" textlink="">
      <xdr:nvSpPr>
        <xdr:cNvPr id="19" name="正方形/長方形 18">
          <a:extLst>
            <a:ext uri="{FF2B5EF4-FFF2-40B4-BE49-F238E27FC236}">
              <a16:creationId xmlns:a16="http://schemas.microsoft.com/office/drawing/2014/main" id="{85E02203-CB11-3E4D-5012-94AD4C7E7F1F}"/>
            </a:ext>
          </a:extLst>
        </xdr:cNvPr>
        <xdr:cNvSpPr/>
      </xdr:nvSpPr>
      <xdr:spPr>
        <a:xfrm>
          <a:off x="7782248" y="1961606"/>
          <a:ext cx="405533" cy="533400"/>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20279</xdr:colOff>
      <xdr:row>7</xdr:row>
      <xdr:rowOff>132806</xdr:rowOff>
    </xdr:from>
    <xdr:to>
      <xdr:col>46</xdr:col>
      <xdr:colOff>72971</xdr:colOff>
      <xdr:row>9</xdr:row>
      <xdr:rowOff>132806</xdr:rowOff>
    </xdr:to>
    <xdr:sp macro="" textlink="">
      <xdr:nvSpPr>
        <xdr:cNvPr id="2" name="正方形/長方形 1">
          <a:extLst>
            <a:ext uri="{FF2B5EF4-FFF2-40B4-BE49-F238E27FC236}">
              <a16:creationId xmlns:a16="http://schemas.microsoft.com/office/drawing/2014/main" id="{EEAD4DDC-3AE9-B11B-2846-EA07B38E0B1B}"/>
            </a:ext>
          </a:extLst>
        </xdr:cNvPr>
        <xdr:cNvSpPr/>
      </xdr:nvSpPr>
      <xdr:spPr>
        <a:xfrm>
          <a:off x="5217119" y="1961606"/>
          <a:ext cx="2567292" cy="533400"/>
        </a:xfrm>
        <a:prstGeom prst="rect">
          <a:avLst/>
        </a:prstGeom>
        <a:solidFill>
          <a:schemeClr val="bg1">
            <a:lumMod val="9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141438</xdr:colOff>
      <xdr:row>7</xdr:row>
      <xdr:rowOff>132806</xdr:rowOff>
    </xdr:from>
    <xdr:to>
      <xdr:col>31</xdr:col>
      <xdr:colOff>20279</xdr:colOff>
      <xdr:row>9</xdr:row>
      <xdr:rowOff>132806</xdr:rowOff>
    </xdr:to>
    <xdr:sp macro="" textlink="">
      <xdr:nvSpPr>
        <xdr:cNvPr id="3" name="正方形/長方形 2">
          <a:extLst>
            <a:ext uri="{FF2B5EF4-FFF2-40B4-BE49-F238E27FC236}">
              <a16:creationId xmlns:a16="http://schemas.microsoft.com/office/drawing/2014/main" id="{4847B9EF-64A6-E79C-8B90-658535FE7BAB}"/>
            </a:ext>
          </a:extLst>
        </xdr:cNvPr>
        <xdr:cNvSpPr/>
      </xdr:nvSpPr>
      <xdr:spPr>
        <a:xfrm>
          <a:off x="5002998" y="1961606"/>
          <a:ext cx="214121" cy="533400"/>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112487</xdr:colOff>
      <xdr:row>5</xdr:row>
      <xdr:rowOff>224907</xdr:rowOff>
    </xdr:from>
    <xdr:to>
      <xdr:col>44</xdr:col>
      <xdr:colOff>158206</xdr:colOff>
      <xdr:row>6</xdr:row>
      <xdr:rowOff>166002</xdr:rowOff>
    </xdr:to>
    <xdr:sp macro="" textlink="">
      <xdr:nvSpPr>
        <xdr:cNvPr id="103" name="正方形/長方形 102">
          <a:extLst>
            <a:ext uri="{FF2B5EF4-FFF2-40B4-BE49-F238E27FC236}">
              <a16:creationId xmlns:a16="http://schemas.microsoft.com/office/drawing/2014/main" id="{852A65B6-E42B-D64E-AA2F-05742905ADC1}"/>
            </a:ext>
          </a:extLst>
        </xdr:cNvPr>
        <xdr:cNvSpPr/>
      </xdr:nvSpPr>
      <xdr:spPr>
        <a:xfrm>
          <a:off x="7497509" y="1517286"/>
          <a:ext cx="45719" cy="206284"/>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54606</xdr:colOff>
      <xdr:row>6</xdr:row>
      <xdr:rowOff>141517</xdr:rowOff>
    </xdr:from>
    <xdr:to>
      <xdr:col>47</xdr:col>
      <xdr:colOff>56730</xdr:colOff>
      <xdr:row>6</xdr:row>
      <xdr:rowOff>236221</xdr:rowOff>
    </xdr:to>
    <xdr:sp macro="" textlink="">
      <xdr:nvSpPr>
        <xdr:cNvPr id="11" name="正方形/長方形 10">
          <a:extLst>
            <a:ext uri="{FF2B5EF4-FFF2-40B4-BE49-F238E27FC236}">
              <a16:creationId xmlns:a16="http://schemas.microsoft.com/office/drawing/2014/main" id="{62DAA80F-4B23-436F-9A6D-ED730BDE5D3B}"/>
            </a:ext>
          </a:extLst>
        </xdr:cNvPr>
        <xdr:cNvSpPr/>
      </xdr:nvSpPr>
      <xdr:spPr>
        <a:xfrm>
          <a:off x="7598406" y="1703617"/>
          <a:ext cx="337404" cy="94704"/>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11310</xdr:colOff>
      <xdr:row>5</xdr:row>
      <xdr:rowOff>18508</xdr:rowOff>
    </xdr:from>
    <xdr:to>
      <xdr:col>49</xdr:col>
      <xdr:colOff>13434</xdr:colOff>
      <xdr:row>7</xdr:row>
      <xdr:rowOff>18508</xdr:rowOff>
    </xdr:to>
    <xdr:sp macro="" textlink="">
      <xdr:nvSpPr>
        <xdr:cNvPr id="9" name="正方形/長方形 8">
          <a:extLst>
            <a:ext uri="{FF2B5EF4-FFF2-40B4-BE49-F238E27FC236}">
              <a16:creationId xmlns:a16="http://schemas.microsoft.com/office/drawing/2014/main" id="{B9B24005-A37E-856A-C2F8-0D401751D621}"/>
            </a:ext>
          </a:extLst>
        </xdr:cNvPr>
        <xdr:cNvSpPr/>
      </xdr:nvSpPr>
      <xdr:spPr>
        <a:xfrm>
          <a:off x="7890390" y="1313908"/>
          <a:ext cx="337404" cy="533400"/>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70848</xdr:colOff>
      <xdr:row>6</xdr:row>
      <xdr:rowOff>87086</xdr:rowOff>
    </xdr:from>
    <xdr:to>
      <xdr:col>46</xdr:col>
      <xdr:colOff>5922</xdr:colOff>
      <xdr:row>7</xdr:row>
      <xdr:rowOff>128233</xdr:rowOff>
    </xdr:to>
    <xdr:sp macro="" textlink="">
      <xdr:nvSpPr>
        <xdr:cNvPr id="10" name="フローチャート: 手作業 9">
          <a:extLst>
            <a:ext uri="{FF2B5EF4-FFF2-40B4-BE49-F238E27FC236}">
              <a16:creationId xmlns:a16="http://schemas.microsoft.com/office/drawing/2014/main" id="{C7380DE0-C216-B241-8296-9F167E3B390B}"/>
            </a:ext>
          </a:extLst>
        </xdr:cNvPr>
        <xdr:cNvSpPr/>
      </xdr:nvSpPr>
      <xdr:spPr>
        <a:xfrm>
          <a:off x="7447008" y="1649186"/>
          <a:ext cx="270354" cy="307847"/>
        </a:xfrm>
        <a:prstGeom prst="flowChartManualOperation">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11271</xdr:colOff>
      <xdr:row>5</xdr:row>
      <xdr:rowOff>185059</xdr:rowOff>
    </xdr:from>
    <xdr:to>
      <xdr:col>50</xdr:col>
      <xdr:colOff>32879</xdr:colOff>
      <xdr:row>7</xdr:row>
      <xdr:rowOff>18508</xdr:rowOff>
    </xdr:to>
    <xdr:sp macro="" textlink="">
      <xdr:nvSpPr>
        <xdr:cNvPr id="12" name="正方形/長方形 11">
          <a:extLst>
            <a:ext uri="{FF2B5EF4-FFF2-40B4-BE49-F238E27FC236}">
              <a16:creationId xmlns:a16="http://schemas.microsoft.com/office/drawing/2014/main" id="{C990E486-FEB5-1B69-B6D0-3ECB29EFE8FF}"/>
            </a:ext>
          </a:extLst>
        </xdr:cNvPr>
        <xdr:cNvSpPr/>
      </xdr:nvSpPr>
      <xdr:spPr>
        <a:xfrm>
          <a:off x="8225631" y="1480459"/>
          <a:ext cx="189248" cy="366849"/>
        </a:xfrm>
        <a:prstGeom prst="rect">
          <a:avLst/>
        </a:prstGeom>
        <a:solidFill>
          <a:srgbClr val="003192"/>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18167</xdr:colOff>
      <xdr:row>6</xdr:row>
      <xdr:rowOff>168727</xdr:rowOff>
    </xdr:from>
    <xdr:to>
      <xdr:col>33</xdr:col>
      <xdr:colOff>103904</xdr:colOff>
      <xdr:row>7</xdr:row>
      <xdr:rowOff>132804</xdr:rowOff>
    </xdr:to>
    <xdr:sp macro="" textlink="">
      <xdr:nvSpPr>
        <xdr:cNvPr id="20" name="正方形/長方形 19">
          <a:extLst>
            <a:ext uri="{FF2B5EF4-FFF2-40B4-BE49-F238E27FC236}">
              <a16:creationId xmlns:a16="http://schemas.microsoft.com/office/drawing/2014/main" id="{C14C377D-07FC-7CF5-F5BF-E80F89D3FBA8}"/>
            </a:ext>
          </a:extLst>
        </xdr:cNvPr>
        <xdr:cNvSpPr/>
      </xdr:nvSpPr>
      <xdr:spPr>
        <a:xfrm>
          <a:off x="5358465" y="1506950"/>
          <a:ext cx="252621" cy="231722"/>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27713</xdr:colOff>
      <xdr:row>7</xdr:row>
      <xdr:rowOff>65315</xdr:rowOff>
    </xdr:from>
    <xdr:to>
      <xdr:col>39</xdr:col>
      <xdr:colOff>114206</xdr:colOff>
      <xdr:row>7</xdr:row>
      <xdr:rowOff>132804</xdr:rowOff>
    </xdr:to>
    <xdr:sp macro="" textlink="">
      <xdr:nvSpPr>
        <xdr:cNvPr id="21" name="正方形/長方形 20">
          <a:extLst>
            <a:ext uri="{FF2B5EF4-FFF2-40B4-BE49-F238E27FC236}">
              <a16:creationId xmlns:a16="http://schemas.microsoft.com/office/drawing/2014/main" id="{6524BDAF-3C90-FCD0-F3BF-D243B301227C}"/>
            </a:ext>
          </a:extLst>
        </xdr:cNvPr>
        <xdr:cNvSpPr/>
      </xdr:nvSpPr>
      <xdr:spPr>
        <a:xfrm>
          <a:off x="6398033" y="1894115"/>
          <a:ext cx="254133" cy="67489"/>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57902</xdr:colOff>
      <xdr:row>7</xdr:row>
      <xdr:rowOff>65315</xdr:rowOff>
    </xdr:from>
    <xdr:to>
      <xdr:col>41</xdr:col>
      <xdr:colOff>143640</xdr:colOff>
      <xdr:row>7</xdr:row>
      <xdr:rowOff>132804</xdr:rowOff>
    </xdr:to>
    <xdr:sp macro="" textlink="">
      <xdr:nvSpPr>
        <xdr:cNvPr id="22" name="正方形/長方形 21">
          <a:extLst>
            <a:ext uri="{FF2B5EF4-FFF2-40B4-BE49-F238E27FC236}">
              <a16:creationId xmlns:a16="http://schemas.microsoft.com/office/drawing/2014/main" id="{C6A7C0EC-3191-07BF-E17E-BCB7276CBB1B}"/>
            </a:ext>
          </a:extLst>
        </xdr:cNvPr>
        <xdr:cNvSpPr/>
      </xdr:nvSpPr>
      <xdr:spPr>
        <a:xfrm>
          <a:off x="6733274" y="1671183"/>
          <a:ext cx="252622" cy="67489"/>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9246</xdr:colOff>
      <xdr:row>3</xdr:row>
      <xdr:rowOff>203564</xdr:rowOff>
    </xdr:from>
    <xdr:to>
      <xdr:col>43</xdr:col>
      <xdr:colOff>157381</xdr:colOff>
      <xdr:row>5</xdr:row>
      <xdr:rowOff>241664</xdr:rowOff>
    </xdr:to>
    <xdr:sp macro="" textlink="">
      <xdr:nvSpPr>
        <xdr:cNvPr id="26" name="正方形/長方形 25">
          <a:extLst>
            <a:ext uri="{FF2B5EF4-FFF2-40B4-BE49-F238E27FC236}">
              <a16:creationId xmlns:a16="http://schemas.microsoft.com/office/drawing/2014/main" id="{0796C5DE-4EC2-FCFF-C324-6AD336679490}"/>
            </a:ext>
          </a:extLst>
        </xdr:cNvPr>
        <xdr:cNvSpPr/>
      </xdr:nvSpPr>
      <xdr:spPr>
        <a:xfrm>
          <a:off x="7050126" y="1003664"/>
          <a:ext cx="315775" cy="533400"/>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101226</xdr:colOff>
      <xdr:row>5</xdr:row>
      <xdr:rowOff>27214</xdr:rowOff>
    </xdr:from>
    <xdr:to>
      <xdr:col>41</xdr:col>
      <xdr:colOff>81721</xdr:colOff>
      <xdr:row>5</xdr:row>
      <xdr:rowOff>241663</xdr:rowOff>
    </xdr:to>
    <xdr:sp macro="" textlink="">
      <xdr:nvSpPr>
        <xdr:cNvPr id="27" name="正方形/長方形 26">
          <a:extLst>
            <a:ext uri="{FF2B5EF4-FFF2-40B4-BE49-F238E27FC236}">
              <a16:creationId xmlns:a16="http://schemas.microsoft.com/office/drawing/2014/main" id="{9C82EB6C-1718-DC5C-E8F8-02106C8E8972}"/>
            </a:ext>
          </a:extLst>
        </xdr:cNvPr>
        <xdr:cNvSpPr/>
      </xdr:nvSpPr>
      <xdr:spPr>
        <a:xfrm>
          <a:off x="6639186" y="1322614"/>
          <a:ext cx="315775" cy="214449"/>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91474</xdr:colOff>
      <xdr:row>3</xdr:row>
      <xdr:rowOff>203565</xdr:rowOff>
    </xdr:from>
    <xdr:to>
      <xdr:col>42</xdr:col>
      <xdr:colOff>167134</xdr:colOff>
      <xdr:row>5</xdr:row>
      <xdr:rowOff>27215</xdr:rowOff>
    </xdr:to>
    <xdr:cxnSp macro="">
      <xdr:nvCxnSpPr>
        <xdr:cNvPr id="48" name="コネクタ: カギ線 47">
          <a:extLst>
            <a:ext uri="{FF2B5EF4-FFF2-40B4-BE49-F238E27FC236}">
              <a16:creationId xmlns:a16="http://schemas.microsoft.com/office/drawing/2014/main" id="{453F9A79-F51A-4C4C-1AAC-9A7A2DAAECF1}"/>
            </a:ext>
          </a:extLst>
        </xdr:cNvPr>
        <xdr:cNvCxnSpPr>
          <a:stCxn id="27" idx="0"/>
          <a:endCxn id="26" idx="0"/>
        </xdr:cNvCxnSpPr>
      </xdr:nvCxnSpPr>
      <xdr:spPr>
        <a:xfrm rot="5400000" flipH="1" flipV="1">
          <a:off x="6843069" y="957670"/>
          <a:ext cx="318950" cy="410940"/>
        </a:xfrm>
        <a:prstGeom prst="bentConnector3">
          <a:avLst>
            <a:gd name="adj1" fmla="val 125597"/>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91474</xdr:colOff>
      <xdr:row>5</xdr:row>
      <xdr:rowOff>241662</xdr:rowOff>
    </xdr:from>
    <xdr:to>
      <xdr:col>41</xdr:col>
      <xdr:colOff>17329</xdr:colOff>
      <xdr:row>7</xdr:row>
      <xdr:rowOff>65314</xdr:rowOff>
    </xdr:to>
    <xdr:cxnSp macro="">
      <xdr:nvCxnSpPr>
        <xdr:cNvPr id="52" name="コネクタ: カギ線 51">
          <a:extLst>
            <a:ext uri="{FF2B5EF4-FFF2-40B4-BE49-F238E27FC236}">
              <a16:creationId xmlns:a16="http://schemas.microsoft.com/office/drawing/2014/main" id="{1C780391-D4C5-9704-A39F-034C6B123E54}"/>
            </a:ext>
          </a:extLst>
        </xdr:cNvPr>
        <xdr:cNvCxnSpPr>
          <a:stCxn id="27" idx="2"/>
          <a:endCxn id="22" idx="0"/>
        </xdr:cNvCxnSpPr>
      </xdr:nvCxnSpPr>
      <xdr:spPr>
        <a:xfrm rot="16200000" flipH="1">
          <a:off x="6633745" y="1445342"/>
          <a:ext cx="358941" cy="92739"/>
        </a:xfrm>
        <a:prstGeom prst="bentConnector3">
          <a:avLst>
            <a:gd name="adj1"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22860</xdr:colOff>
      <xdr:row>8</xdr:row>
      <xdr:rowOff>45720</xdr:rowOff>
    </xdr:from>
    <xdr:to>
      <xdr:col>42</xdr:col>
      <xdr:colOff>83820</xdr:colOff>
      <xdr:row>9</xdr:row>
      <xdr:rowOff>7620</xdr:rowOff>
    </xdr:to>
    <xdr:sp macro="" textlink="">
      <xdr:nvSpPr>
        <xdr:cNvPr id="78" name="楕円 77">
          <a:extLst>
            <a:ext uri="{FF2B5EF4-FFF2-40B4-BE49-F238E27FC236}">
              <a16:creationId xmlns:a16="http://schemas.microsoft.com/office/drawing/2014/main" id="{2CEFAAB1-CC5C-490E-F043-6EF6E0A7B16E}"/>
            </a:ext>
          </a:extLst>
        </xdr:cNvPr>
        <xdr:cNvSpPr/>
      </xdr:nvSpPr>
      <xdr:spPr>
        <a:xfrm>
          <a:off x="6896100" y="2141220"/>
          <a:ext cx="228600" cy="228600"/>
        </a:xfrm>
        <a:prstGeom prst="ellipse">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１</a:t>
          </a:r>
        </a:p>
      </xdr:txBody>
    </xdr:sp>
    <xdr:clientData/>
  </xdr:twoCellAnchor>
  <xdr:twoCellAnchor>
    <xdr:from>
      <xdr:col>37</xdr:col>
      <xdr:colOff>130465</xdr:colOff>
      <xdr:row>7</xdr:row>
      <xdr:rowOff>154580</xdr:rowOff>
    </xdr:from>
    <xdr:to>
      <xdr:col>43</xdr:col>
      <xdr:colOff>162788</xdr:colOff>
      <xdr:row>10</xdr:row>
      <xdr:rowOff>239486</xdr:rowOff>
    </xdr:to>
    <xdr:grpSp>
      <xdr:nvGrpSpPr>
        <xdr:cNvPr id="92" name="グループ化 91">
          <a:extLst>
            <a:ext uri="{FF2B5EF4-FFF2-40B4-BE49-F238E27FC236}">
              <a16:creationId xmlns:a16="http://schemas.microsoft.com/office/drawing/2014/main" id="{3B06AF37-3141-6034-F832-D2356B569041}"/>
            </a:ext>
          </a:extLst>
        </xdr:cNvPr>
        <xdr:cNvGrpSpPr/>
      </xdr:nvGrpSpPr>
      <xdr:grpSpPr>
        <a:xfrm>
          <a:off x="6333145" y="1754780"/>
          <a:ext cx="1038163" cy="885006"/>
          <a:chOff x="6333145" y="1983380"/>
          <a:chExt cx="1038163" cy="885006"/>
        </a:xfrm>
      </xdr:grpSpPr>
      <xdr:sp macro="" textlink="">
        <xdr:nvSpPr>
          <xdr:cNvPr id="13" name="フローチャート: 手作業 12">
            <a:extLst>
              <a:ext uri="{FF2B5EF4-FFF2-40B4-BE49-F238E27FC236}">
                <a16:creationId xmlns:a16="http://schemas.microsoft.com/office/drawing/2014/main" id="{9355D96F-B535-5C33-9595-DFA430E504FA}"/>
              </a:ext>
            </a:extLst>
          </xdr:cNvPr>
          <xdr:cNvSpPr/>
        </xdr:nvSpPr>
        <xdr:spPr>
          <a:xfrm rot="10800000">
            <a:off x="6333145" y="2182583"/>
            <a:ext cx="389312" cy="416705"/>
          </a:xfrm>
          <a:prstGeom prst="flowChartManualOperation">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D3180DD0-8EC9-77F0-19A6-AF4F9B9516C5}"/>
              </a:ext>
            </a:extLst>
          </xdr:cNvPr>
          <xdr:cNvSpPr/>
        </xdr:nvSpPr>
        <xdr:spPr>
          <a:xfrm>
            <a:off x="6333146" y="2603860"/>
            <a:ext cx="389312" cy="264526"/>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62248C4B-6969-D792-4716-D4CD541FED4F}"/>
              </a:ext>
            </a:extLst>
          </xdr:cNvPr>
          <xdr:cNvSpPr/>
        </xdr:nvSpPr>
        <xdr:spPr>
          <a:xfrm>
            <a:off x="6554835" y="2373089"/>
            <a:ext cx="337404" cy="94704"/>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CDFE9E95-A1B4-F464-F8DE-1C019F48D55A}"/>
              </a:ext>
            </a:extLst>
          </xdr:cNvPr>
          <xdr:cNvSpPr/>
        </xdr:nvSpPr>
        <xdr:spPr>
          <a:xfrm>
            <a:off x="6846819" y="1983380"/>
            <a:ext cx="337404" cy="533400"/>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フローチャート: 手作業 13">
            <a:extLst>
              <a:ext uri="{FF2B5EF4-FFF2-40B4-BE49-F238E27FC236}">
                <a16:creationId xmlns:a16="http://schemas.microsoft.com/office/drawing/2014/main" id="{FA6A5A5B-3B04-755F-C3F2-A7BF7546D667}"/>
              </a:ext>
            </a:extLst>
          </xdr:cNvPr>
          <xdr:cNvSpPr/>
        </xdr:nvSpPr>
        <xdr:spPr>
          <a:xfrm>
            <a:off x="6392624" y="2286000"/>
            <a:ext cx="270354" cy="275190"/>
          </a:xfrm>
          <a:prstGeom prst="flowChartManualOperation">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60D710CF-34B2-F1C4-171E-AFDEF2537066}"/>
              </a:ext>
            </a:extLst>
          </xdr:cNvPr>
          <xdr:cNvSpPr/>
        </xdr:nvSpPr>
        <xdr:spPr>
          <a:xfrm>
            <a:off x="7182060" y="2149931"/>
            <a:ext cx="189248" cy="366849"/>
          </a:xfrm>
          <a:prstGeom prst="rect">
            <a:avLst/>
          </a:prstGeom>
          <a:solidFill>
            <a:srgbClr val="003192"/>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44</xdr:col>
      <xdr:colOff>99060</xdr:colOff>
      <xdr:row>4</xdr:row>
      <xdr:rowOff>236220</xdr:rowOff>
    </xdr:from>
    <xdr:to>
      <xdr:col>45</xdr:col>
      <xdr:colOff>50701</xdr:colOff>
      <xdr:row>5</xdr:row>
      <xdr:rowOff>226424</xdr:rowOff>
    </xdr:to>
    <xdr:sp macro="" textlink="">
      <xdr:nvSpPr>
        <xdr:cNvPr id="102" name="正方形/長方形 101">
          <a:extLst>
            <a:ext uri="{FF2B5EF4-FFF2-40B4-BE49-F238E27FC236}">
              <a16:creationId xmlns:a16="http://schemas.microsoft.com/office/drawing/2014/main" id="{9D799547-F3C6-16AC-BD55-C3FFCE1D8557}"/>
            </a:ext>
          </a:extLst>
        </xdr:cNvPr>
        <xdr:cNvSpPr/>
      </xdr:nvSpPr>
      <xdr:spPr>
        <a:xfrm>
          <a:off x="7475220" y="1264920"/>
          <a:ext cx="119281" cy="256904"/>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31118</xdr:colOff>
      <xdr:row>9</xdr:row>
      <xdr:rowOff>263612</xdr:rowOff>
    </xdr:from>
    <xdr:to>
      <xdr:col>39</xdr:col>
      <xdr:colOff>92079</xdr:colOff>
      <xdr:row>10</xdr:row>
      <xdr:rowOff>224337</xdr:rowOff>
    </xdr:to>
    <xdr:sp macro="" textlink="">
      <xdr:nvSpPr>
        <xdr:cNvPr id="77" name="楕円 76">
          <a:extLst>
            <a:ext uri="{FF2B5EF4-FFF2-40B4-BE49-F238E27FC236}">
              <a16:creationId xmlns:a16="http://schemas.microsoft.com/office/drawing/2014/main" id="{691FC568-42B1-E732-FEBB-BD08C70A1AEE}"/>
            </a:ext>
          </a:extLst>
        </xdr:cNvPr>
        <xdr:cNvSpPr/>
      </xdr:nvSpPr>
      <xdr:spPr>
        <a:xfrm>
          <a:off x="6401438" y="2625812"/>
          <a:ext cx="228601" cy="227425"/>
        </a:xfrm>
        <a:prstGeom prst="ellipse">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１</a:t>
          </a:r>
        </a:p>
      </xdr:txBody>
    </xdr:sp>
    <xdr:clientData/>
  </xdr:twoCellAnchor>
  <xdr:twoCellAnchor>
    <xdr:from>
      <xdr:col>45</xdr:col>
      <xdr:colOff>114938</xdr:colOff>
      <xdr:row>3</xdr:row>
      <xdr:rowOff>35012</xdr:rowOff>
    </xdr:from>
    <xdr:to>
      <xdr:col>47</xdr:col>
      <xdr:colOff>8259</xdr:colOff>
      <xdr:row>4</xdr:row>
      <xdr:rowOff>33837</xdr:rowOff>
    </xdr:to>
    <xdr:sp macro="" textlink="">
      <xdr:nvSpPr>
        <xdr:cNvPr id="146" name="楕円 145">
          <a:extLst>
            <a:ext uri="{FF2B5EF4-FFF2-40B4-BE49-F238E27FC236}">
              <a16:creationId xmlns:a16="http://schemas.microsoft.com/office/drawing/2014/main" id="{10DFBABF-1B9B-9D02-540E-A44949D81BC5}"/>
            </a:ext>
          </a:extLst>
        </xdr:cNvPr>
        <xdr:cNvSpPr/>
      </xdr:nvSpPr>
      <xdr:spPr>
        <a:xfrm>
          <a:off x="7658738" y="835112"/>
          <a:ext cx="228601" cy="227425"/>
        </a:xfrm>
        <a:prstGeom prst="ellipse">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２</a:t>
          </a:r>
        </a:p>
      </xdr:txBody>
    </xdr:sp>
    <xdr:clientData/>
  </xdr:twoCellAnchor>
  <xdr:twoCellAnchor>
    <xdr:from>
      <xdr:col>44</xdr:col>
      <xdr:colOff>144780</xdr:colOff>
      <xdr:row>4</xdr:row>
      <xdr:rowOff>33837</xdr:rowOff>
    </xdr:from>
    <xdr:to>
      <xdr:col>46</xdr:col>
      <xdr:colOff>61599</xdr:colOff>
      <xdr:row>5</xdr:row>
      <xdr:rowOff>99060</xdr:rowOff>
    </xdr:to>
    <xdr:cxnSp macro="">
      <xdr:nvCxnSpPr>
        <xdr:cNvPr id="148" name="直線コネクタ 147">
          <a:extLst>
            <a:ext uri="{FF2B5EF4-FFF2-40B4-BE49-F238E27FC236}">
              <a16:creationId xmlns:a16="http://schemas.microsoft.com/office/drawing/2014/main" id="{33CBF5CA-E525-9EC7-8693-A95CED7C3E58}"/>
            </a:ext>
          </a:extLst>
        </xdr:cNvPr>
        <xdr:cNvCxnSpPr>
          <a:stCxn id="146" idx="4"/>
        </xdr:cNvCxnSpPr>
      </xdr:nvCxnSpPr>
      <xdr:spPr>
        <a:xfrm flipH="1">
          <a:off x="7520940" y="1062537"/>
          <a:ext cx="252099" cy="331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53978</xdr:colOff>
      <xdr:row>4</xdr:row>
      <xdr:rowOff>134072</xdr:rowOff>
    </xdr:from>
    <xdr:to>
      <xdr:col>43</xdr:col>
      <xdr:colOff>114939</xdr:colOff>
      <xdr:row>5</xdr:row>
      <xdr:rowOff>94797</xdr:rowOff>
    </xdr:to>
    <xdr:sp macro="" textlink="">
      <xdr:nvSpPr>
        <xdr:cNvPr id="154" name="楕円 153">
          <a:extLst>
            <a:ext uri="{FF2B5EF4-FFF2-40B4-BE49-F238E27FC236}">
              <a16:creationId xmlns:a16="http://schemas.microsoft.com/office/drawing/2014/main" id="{BAD7E40F-973A-042F-E08C-D3FCE54E0A07}"/>
            </a:ext>
          </a:extLst>
        </xdr:cNvPr>
        <xdr:cNvSpPr/>
      </xdr:nvSpPr>
      <xdr:spPr>
        <a:xfrm>
          <a:off x="7094858" y="1162772"/>
          <a:ext cx="228601" cy="227425"/>
        </a:xfrm>
        <a:prstGeom prst="ellipse">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３</a:t>
          </a:r>
          <a:endParaRPr kumimoji="1" lang="en-US" altLang="ja-JP" sz="1600" b="1">
            <a:solidFill>
              <a:schemeClr val="tx1"/>
            </a:solidFill>
          </a:endParaRPr>
        </a:p>
      </xdr:txBody>
    </xdr:sp>
    <xdr:clientData/>
  </xdr:twoCellAnchor>
  <xdr:twoCellAnchor>
    <xdr:from>
      <xdr:col>52</xdr:col>
      <xdr:colOff>114938</xdr:colOff>
      <xdr:row>7</xdr:row>
      <xdr:rowOff>187412</xdr:rowOff>
    </xdr:from>
    <xdr:to>
      <xdr:col>54</xdr:col>
      <xdr:colOff>8259</xdr:colOff>
      <xdr:row>8</xdr:row>
      <xdr:rowOff>148137</xdr:rowOff>
    </xdr:to>
    <xdr:sp macro="" textlink="">
      <xdr:nvSpPr>
        <xdr:cNvPr id="161" name="楕円 160">
          <a:extLst>
            <a:ext uri="{FF2B5EF4-FFF2-40B4-BE49-F238E27FC236}">
              <a16:creationId xmlns:a16="http://schemas.microsoft.com/office/drawing/2014/main" id="{BD3C7F20-2C84-E0F5-1E01-F6E2F11809A9}"/>
            </a:ext>
          </a:extLst>
        </xdr:cNvPr>
        <xdr:cNvSpPr/>
      </xdr:nvSpPr>
      <xdr:spPr>
        <a:xfrm>
          <a:off x="8832218" y="2016212"/>
          <a:ext cx="228601" cy="227425"/>
        </a:xfrm>
        <a:prstGeom prst="ellipse">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４</a:t>
          </a:r>
          <a:endParaRPr kumimoji="1" lang="en-US" altLang="ja-JP" sz="1600" b="1">
            <a:solidFill>
              <a:schemeClr val="tx1"/>
            </a:solidFill>
          </a:endParaRPr>
        </a:p>
      </xdr:txBody>
    </xdr:sp>
    <xdr:clientData/>
  </xdr:twoCellAnchor>
  <xdr:twoCellAnchor>
    <xdr:from>
      <xdr:col>32</xdr:col>
      <xdr:colOff>33447</xdr:colOff>
      <xdr:row>5</xdr:row>
      <xdr:rowOff>187412</xdr:rowOff>
    </xdr:from>
    <xdr:to>
      <xdr:col>33</xdr:col>
      <xdr:colOff>94408</xdr:colOff>
      <xdr:row>6</xdr:row>
      <xdr:rowOff>148137</xdr:rowOff>
    </xdr:to>
    <xdr:sp macro="" textlink="">
      <xdr:nvSpPr>
        <xdr:cNvPr id="254" name="楕円 253">
          <a:extLst>
            <a:ext uri="{FF2B5EF4-FFF2-40B4-BE49-F238E27FC236}">
              <a16:creationId xmlns:a16="http://schemas.microsoft.com/office/drawing/2014/main" id="{EF125148-5C37-CA84-9029-8712F1695B34}"/>
            </a:ext>
          </a:extLst>
        </xdr:cNvPr>
        <xdr:cNvSpPr/>
      </xdr:nvSpPr>
      <xdr:spPr>
        <a:xfrm>
          <a:off x="5373745" y="1257991"/>
          <a:ext cx="227845" cy="228369"/>
        </a:xfrm>
        <a:prstGeom prst="ellipse">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５</a:t>
          </a:r>
          <a:endParaRPr kumimoji="1" lang="en-US" altLang="ja-JP" sz="1600" b="1">
            <a:solidFill>
              <a:schemeClr val="tx1"/>
            </a:solidFill>
          </a:endParaRPr>
        </a:p>
      </xdr:txBody>
    </xdr:sp>
    <xdr:clientData/>
  </xdr:twoCellAnchor>
  <xdr:twoCellAnchor>
    <xdr:from>
      <xdr:col>29</xdr:col>
      <xdr:colOff>67761</xdr:colOff>
      <xdr:row>6</xdr:row>
      <xdr:rowOff>213359</xdr:rowOff>
    </xdr:from>
    <xdr:to>
      <xdr:col>32</xdr:col>
      <xdr:colOff>17355</xdr:colOff>
      <xdr:row>7</xdr:row>
      <xdr:rowOff>62050</xdr:rowOff>
    </xdr:to>
    <xdr:sp macro="" textlink="">
      <xdr:nvSpPr>
        <xdr:cNvPr id="260" name="正方形/長方形 259">
          <a:extLst>
            <a:ext uri="{FF2B5EF4-FFF2-40B4-BE49-F238E27FC236}">
              <a16:creationId xmlns:a16="http://schemas.microsoft.com/office/drawing/2014/main" id="{86C22193-4DE4-7CA0-F518-129982347A2E}"/>
            </a:ext>
          </a:extLst>
        </xdr:cNvPr>
        <xdr:cNvSpPr/>
      </xdr:nvSpPr>
      <xdr:spPr>
        <a:xfrm>
          <a:off x="4907406" y="1551582"/>
          <a:ext cx="450247" cy="116336"/>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55412</xdr:colOff>
      <xdr:row>6</xdr:row>
      <xdr:rowOff>99282</xdr:rowOff>
    </xdr:from>
    <xdr:to>
      <xdr:col>30</xdr:col>
      <xdr:colOff>152312</xdr:colOff>
      <xdr:row>6</xdr:row>
      <xdr:rowOff>214673</xdr:rowOff>
    </xdr:to>
    <xdr:sp macro="" textlink="">
      <xdr:nvSpPr>
        <xdr:cNvPr id="261" name="正方形/長方形 260">
          <a:extLst>
            <a:ext uri="{FF2B5EF4-FFF2-40B4-BE49-F238E27FC236}">
              <a16:creationId xmlns:a16="http://schemas.microsoft.com/office/drawing/2014/main" id="{3C1F1D6E-74A9-C723-C385-9F79392A1801}"/>
            </a:ext>
          </a:extLst>
        </xdr:cNvPr>
        <xdr:cNvSpPr/>
      </xdr:nvSpPr>
      <xdr:spPr>
        <a:xfrm>
          <a:off x="5061941" y="1437505"/>
          <a:ext cx="96900" cy="115391"/>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158227</xdr:colOff>
      <xdr:row>5</xdr:row>
      <xdr:rowOff>145697</xdr:rowOff>
    </xdr:from>
    <xdr:to>
      <xdr:col>31</xdr:col>
      <xdr:colOff>52328</xdr:colOff>
      <xdr:row>6</xdr:row>
      <xdr:rowOff>106422</xdr:rowOff>
    </xdr:to>
    <xdr:sp macro="" textlink="">
      <xdr:nvSpPr>
        <xdr:cNvPr id="262" name="楕円 261">
          <a:extLst>
            <a:ext uri="{FF2B5EF4-FFF2-40B4-BE49-F238E27FC236}">
              <a16:creationId xmlns:a16="http://schemas.microsoft.com/office/drawing/2014/main" id="{D2CF76A8-2EE4-27BB-4E51-CF9C99EA72B1}"/>
            </a:ext>
          </a:extLst>
        </xdr:cNvPr>
        <xdr:cNvSpPr/>
      </xdr:nvSpPr>
      <xdr:spPr>
        <a:xfrm>
          <a:off x="4997872" y="1216276"/>
          <a:ext cx="227869" cy="228369"/>
        </a:xfrm>
        <a:prstGeom prst="ellipse">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600" b="1">
            <a:solidFill>
              <a:schemeClr val="tx1"/>
            </a:solidFill>
          </a:endParaRPr>
        </a:p>
      </xdr:txBody>
    </xdr:sp>
    <xdr:clientData/>
  </xdr:twoCellAnchor>
  <xdr:twoCellAnchor>
    <xdr:from>
      <xdr:col>30</xdr:col>
      <xdr:colOff>24729</xdr:colOff>
      <xdr:row>5</xdr:row>
      <xdr:rowOff>179043</xdr:rowOff>
    </xdr:from>
    <xdr:to>
      <xdr:col>30</xdr:col>
      <xdr:colOff>105472</xdr:colOff>
      <xdr:row>5</xdr:row>
      <xdr:rowOff>266978</xdr:rowOff>
    </xdr:to>
    <xdr:cxnSp macro="">
      <xdr:nvCxnSpPr>
        <xdr:cNvPr id="264" name="直線コネクタ 263">
          <a:extLst>
            <a:ext uri="{FF2B5EF4-FFF2-40B4-BE49-F238E27FC236}">
              <a16:creationId xmlns:a16="http://schemas.microsoft.com/office/drawing/2014/main" id="{6DEA9DAD-4664-C731-B343-9CD6E7913B8D}"/>
            </a:ext>
          </a:extLst>
        </xdr:cNvPr>
        <xdr:cNvCxnSpPr>
          <a:stCxn id="262" idx="1"/>
        </xdr:cNvCxnSpPr>
      </xdr:nvCxnSpPr>
      <xdr:spPr>
        <a:xfrm>
          <a:off x="5031258" y="1249622"/>
          <a:ext cx="80743" cy="8793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4929</xdr:colOff>
      <xdr:row>10</xdr:row>
      <xdr:rowOff>99744</xdr:rowOff>
    </xdr:from>
    <xdr:to>
      <xdr:col>32</xdr:col>
      <xdr:colOff>63375</xdr:colOff>
      <xdr:row>11</xdr:row>
      <xdr:rowOff>60469</xdr:rowOff>
    </xdr:to>
    <xdr:sp macro="" textlink="">
      <xdr:nvSpPr>
        <xdr:cNvPr id="486" name="楕円 485">
          <a:extLst>
            <a:ext uri="{FF2B5EF4-FFF2-40B4-BE49-F238E27FC236}">
              <a16:creationId xmlns:a16="http://schemas.microsoft.com/office/drawing/2014/main" id="{19DDCB76-543D-9EB4-AD6D-8B9DB4D81926}"/>
            </a:ext>
          </a:extLst>
        </xdr:cNvPr>
        <xdr:cNvSpPr/>
      </xdr:nvSpPr>
      <xdr:spPr>
        <a:xfrm>
          <a:off x="5201769" y="2500044"/>
          <a:ext cx="226086" cy="227425"/>
        </a:xfrm>
        <a:prstGeom prst="ellipse">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８</a:t>
          </a:r>
          <a:endParaRPr kumimoji="1" lang="en-US" altLang="ja-JP" sz="1600" b="1">
            <a:solidFill>
              <a:schemeClr val="tx1"/>
            </a:solidFill>
          </a:endParaRPr>
        </a:p>
      </xdr:txBody>
    </xdr:sp>
    <xdr:clientData/>
  </xdr:twoCellAnchor>
  <xdr:twoCellAnchor>
    <xdr:from>
      <xdr:col>29</xdr:col>
      <xdr:colOff>141438</xdr:colOff>
      <xdr:row>8</xdr:row>
      <xdr:rowOff>132806</xdr:rowOff>
    </xdr:from>
    <xdr:to>
      <xdr:col>31</xdr:col>
      <xdr:colOff>38039</xdr:colOff>
      <xdr:row>10</xdr:row>
      <xdr:rowOff>133050</xdr:rowOff>
    </xdr:to>
    <xdr:cxnSp macro="">
      <xdr:nvCxnSpPr>
        <xdr:cNvPr id="487" name="直線コネクタ 486">
          <a:extLst>
            <a:ext uri="{FF2B5EF4-FFF2-40B4-BE49-F238E27FC236}">
              <a16:creationId xmlns:a16="http://schemas.microsoft.com/office/drawing/2014/main" id="{A0E43046-5CE6-0C2A-103D-A6D648A53A6F}"/>
            </a:ext>
          </a:extLst>
        </xdr:cNvPr>
        <xdr:cNvCxnSpPr>
          <a:stCxn id="486" idx="1"/>
          <a:endCxn id="3" idx="1"/>
        </xdr:cNvCxnSpPr>
      </xdr:nvCxnSpPr>
      <xdr:spPr>
        <a:xfrm flipH="1" flipV="1">
          <a:off x="5002998" y="1999706"/>
          <a:ext cx="231881" cy="5336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16165</xdr:colOff>
      <xdr:row>14</xdr:row>
      <xdr:rowOff>101224</xdr:rowOff>
    </xdr:from>
    <xdr:to>
      <xdr:col>10</xdr:col>
      <xdr:colOff>68580</xdr:colOff>
      <xdr:row>18</xdr:row>
      <xdr:rowOff>155666</xdr:rowOff>
    </xdr:to>
    <xdr:grpSp>
      <xdr:nvGrpSpPr>
        <xdr:cNvPr id="492" name="グループ化 491">
          <a:extLst>
            <a:ext uri="{FF2B5EF4-FFF2-40B4-BE49-F238E27FC236}">
              <a16:creationId xmlns:a16="http://schemas.microsoft.com/office/drawing/2014/main" id="{7B417491-7BEC-4AE9-9D0C-0F3D91C1EC74}"/>
            </a:ext>
          </a:extLst>
        </xdr:cNvPr>
        <xdr:cNvGrpSpPr/>
      </xdr:nvGrpSpPr>
      <xdr:grpSpPr>
        <a:xfrm>
          <a:off x="519085" y="3682624"/>
          <a:ext cx="1225895" cy="1045042"/>
          <a:chOff x="6333145" y="1983380"/>
          <a:chExt cx="1038163" cy="885006"/>
        </a:xfrm>
      </xdr:grpSpPr>
      <xdr:sp macro="" textlink="">
        <xdr:nvSpPr>
          <xdr:cNvPr id="493" name="フローチャート: 手作業 492">
            <a:extLst>
              <a:ext uri="{FF2B5EF4-FFF2-40B4-BE49-F238E27FC236}">
                <a16:creationId xmlns:a16="http://schemas.microsoft.com/office/drawing/2014/main" id="{839E59E6-1C2C-9D19-B83D-5BDB45C916F3}"/>
              </a:ext>
            </a:extLst>
          </xdr:cNvPr>
          <xdr:cNvSpPr/>
        </xdr:nvSpPr>
        <xdr:spPr>
          <a:xfrm rot="10800000">
            <a:off x="6333145" y="2182583"/>
            <a:ext cx="389312" cy="416705"/>
          </a:xfrm>
          <a:prstGeom prst="flowChartManualOperation">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4" name="正方形/長方形 493">
            <a:extLst>
              <a:ext uri="{FF2B5EF4-FFF2-40B4-BE49-F238E27FC236}">
                <a16:creationId xmlns:a16="http://schemas.microsoft.com/office/drawing/2014/main" id="{A59E50C5-B0CB-6810-47E4-2E3DD6FC82A8}"/>
              </a:ext>
            </a:extLst>
          </xdr:cNvPr>
          <xdr:cNvSpPr/>
        </xdr:nvSpPr>
        <xdr:spPr>
          <a:xfrm>
            <a:off x="6333146" y="2603860"/>
            <a:ext cx="389312" cy="264526"/>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5" name="正方形/長方形 494">
            <a:extLst>
              <a:ext uri="{FF2B5EF4-FFF2-40B4-BE49-F238E27FC236}">
                <a16:creationId xmlns:a16="http://schemas.microsoft.com/office/drawing/2014/main" id="{94B5F141-BC44-9281-AD54-A46EF2DA4C2C}"/>
              </a:ext>
            </a:extLst>
          </xdr:cNvPr>
          <xdr:cNvSpPr/>
        </xdr:nvSpPr>
        <xdr:spPr>
          <a:xfrm>
            <a:off x="6554835" y="2373089"/>
            <a:ext cx="337404" cy="94704"/>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6" name="正方形/長方形 495">
            <a:extLst>
              <a:ext uri="{FF2B5EF4-FFF2-40B4-BE49-F238E27FC236}">
                <a16:creationId xmlns:a16="http://schemas.microsoft.com/office/drawing/2014/main" id="{CFEF6859-888D-5056-093B-5B53584BD662}"/>
              </a:ext>
            </a:extLst>
          </xdr:cNvPr>
          <xdr:cNvSpPr/>
        </xdr:nvSpPr>
        <xdr:spPr>
          <a:xfrm>
            <a:off x="6846819" y="1983380"/>
            <a:ext cx="337404" cy="533400"/>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7" name="フローチャート: 手作業 496">
            <a:extLst>
              <a:ext uri="{FF2B5EF4-FFF2-40B4-BE49-F238E27FC236}">
                <a16:creationId xmlns:a16="http://schemas.microsoft.com/office/drawing/2014/main" id="{28FB6E9F-7C31-3F49-6DE4-7041C63C3287}"/>
              </a:ext>
            </a:extLst>
          </xdr:cNvPr>
          <xdr:cNvSpPr/>
        </xdr:nvSpPr>
        <xdr:spPr>
          <a:xfrm>
            <a:off x="6392624" y="2286000"/>
            <a:ext cx="270354" cy="275190"/>
          </a:xfrm>
          <a:prstGeom prst="flowChartManualOperation">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8" name="正方形/長方形 497">
            <a:extLst>
              <a:ext uri="{FF2B5EF4-FFF2-40B4-BE49-F238E27FC236}">
                <a16:creationId xmlns:a16="http://schemas.microsoft.com/office/drawing/2014/main" id="{F1AF3454-A642-E846-400C-18252133BBEE}"/>
              </a:ext>
            </a:extLst>
          </xdr:cNvPr>
          <xdr:cNvSpPr/>
        </xdr:nvSpPr>
        <xdr:spPr>
          <a:xfrm>
            <a:off x="7182060" y="2149931"/>
            <a:ext cx="189248" cy="366849"/>
          </a:xfrm>
          <a:prstGeom prst="rect">
            <a:avLst/>
          </a:prstGeom>
          <a:solidFill>
            <a:srgbClr val="003192"/>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19</xdr:col>
      <xdr:colOff>144780</xdr:colOff>
      <xdr:row>14</xdr:row>
      <xdr:rowOff>76486</xdr:rowOff>
    </xdr:from>
    <xdr:to>
      <xdr:col>22</xdr:col>
      <xdr:colOff>66882</xdr:colOff>
      <xdr:row>18</xdr:row>
      <xdr:rowOff>173953</xdr:rowOff>
    </xdr:to>
    <xdr:grpSp>
      <xdr:nvGrpSpPr>
        <xdr:cNvPr id="499" name="グループ化 498">
          <a:extLst>
            <a:ext uri="{FF2B5EF4-FFF2-40B4-BE49-F238E27FC236}">
              <a16:creationId xmlns:a16="http://schemas.microsoft.com/office/drawing/2014/main" id="{10F7A746-567F-446A-8A2F-AF76D891E439}"/>
            </a:ext>
          </a:extLst>
        </xdr:cNvPr>
        <xdr:cNvGrpSpPr/>
      </xdr:nvGrpSpPr>
      <xdr:grpSpPr>
        <a:xfrm>
          <a:off x="3329940" y="3657886"/>
          <a:ext cx="425022" cy="1088067"/>
          <a:chOff x="3332208" y="3939540"/>
          <a:chExt cx="270354" cy="692113"/>
        </a:xfrm>
      </xdr:grpSpPr>
      <xdr:sp macro="" textlink="">
        <xdr:nvSpPr>
          <xdr:cNvPr id="500" name="正方形/長方形 499">
            <a:extLst>
              <a:ext uri="{FF2B5EF4-FFF2-40B4-BE49-F238E27FC236}">
                <a16:creationId xmlns:a16="http://schemas.microsoft.com/office/drawing/2014/main" id="{06320BEC-0489-51D5-D765-7B8F7F309A43}"/>
              </a:ext>
            </a:extLst>
          </xdr:cNvPr>
          <xdr:cNvSpPr/>
        </xdr:nvSpPr>
        <xdr:spPr>
          <a:xfrm>
            <a:off x="3373847" y="4194927"/>
            <a:ext cx="45719" cy="207795"/>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1" name="フローチャート: 手作業 500">
            <a:extLst>
              <a:ext uri="{FF2B5EF4-FFF2-40B4-BE49-F238E27FC236}">
                <a16:creationId xmlns:a16="http://schemas.microsoft.com/office/drawing/2014/main" id="{EACF4ACF-282E-CCA0-9CF2-275B1631A915}"/>
              </a:ext>
            </a:extLst>
          </xdr:cNvPr>
          <xdr:cNvSpPr/>
        </xdr:nvSpPr>
        <xdr:spPr>
          <a:xfrm>
            <a:off x="3332208" y="4323806"/>
            <a:ext cx="270354" cy="307847"/>
          </a:xfrm>
          <a:prstGeom prst="flowChartManualOperation">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2" name="正方形/長方形 501">
            <a:extLst>
              <a:ext uri="{FF2B5EF4-FFF2-40B4-BE49-F238E27FC236}">
                <a16:creationId xmlns:a16="http://schemas.microsoft.com/office/drawing/2014/main" id="{E029514E-E6C3-D267-2948-A25BFC0D4F15}"/>
              </a:ext>
            </a:extLst>
          </xdr:cNvPr>
          <xdr:cNvSpPr/>
        </xdr:nvSpPr>
        <xdr:spPr>
          <a:xfrm>
            <a:off x="3360420" y="3939540"/>
            <a:ext cx="119281" cy="256904"/>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22</xdr:col>
      <xdr:colOff>0</xdr:colOff>
      <xdr:row>17</xdr:row>
      <xdr:rowOff>251460</xdr:rowOff>
    </xdr:from>
    <xdr:ext cx="1070549" cy="306879"/>
    <xdr:sp macro="" textlink="">
      <xdr:nvSpPr>
        <xdr:cNvPr id="503" name="テキスト ボックス 502">
          <a:extLst>
            <a:ext uri="{FF2B5EF4-FFF2-40B4-BE49-F238E27FC236}">
              <a16:creationId xmlns:a16="http://schemas.microsoft.com/office/drawing/2014/main" id="{F2E7C5A9-BF63-4918-806A-1515311C4EDE}"/>
            </a:ext>
          </a:extLst>
        </xdr:cNvPr>
        <xdr:cNvSpPr txBox="1"/>
      </xdr:nvSpPr>
      <xdr:spPr>
        <a:xfrm>
          <a:off x="6035040" y="4556760"/>
          <a:ext cx="1070549"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流量：</a:t>
          </a:r>
          <a:r>
            <a:rPr kumimoji="1" lang="en-US" altLang="ja-JP" sz="1000"/>
            <a:t>1~100g/h</a:t>
          </a:r>
          <a:endParaRPr kumimoji="1" lang="ja-JP" altLang="en-US" sz="1000"/>
        </a:p>
      </xdr:txBody>
    </xdr:sp>
    <xdr:clientData/>
  </xdr:oneCellAnchor>
  <xdr:twoCellAnchor>
    <xdr:from>
      <xdr:col>32</xdr:col>
      <xdr:colOff>108846</xdr:colOff>
      <xdr:row>14</xdr:row>
      <xdr:rowOff>172723</xdr:rowOff>
    </xdr:from>
    <xdr:to>
      <xdr:col>37</xdr:col>
      <xdr:colOff>38100</xdr:colOff>
      <xdr:row>18</xdr:row>
      <xdr:rowOff>193764</xdr:rowOff>
    </xdr:to>
    <xdr:grpSp>
      <xdr:nvGrpSpPr>
        <xdr:cNvPr id="504" name="グループ化 503">
          <a:extLst>
            <a:ext uri="{FF2B5EF4-FFF2-40B4-BE49-F238E27FC236}">
              <a16:creationId xmlns:a16="http://schemas.microsoft.com/office/drawing/2014/main" id="{4D25A66F-7218-48EC-B4CB-0D0C00B9318F}"/>
            </a:ext>
          </a:extLst>
        </xdr:cNvPr>
        <xdr:cNvGrpSpPr/>
      </xdr:nvGrpSpPr>
      <xdr:grpSpPr>
        <a:xfrm>
          <a:off x="5473326" y="3754123"/>
          <a:ext cx="767454" cy="1011641"/>
          <a:chOff x="5480946" y="3944984"/>
          <a:chExt cx="726715" cy="957940"/>
        </a:xfrm>
      </xdr:grpSpPr>
      <xdr:sp macro="" textlink="">
        <xdr:nvSpPr>
          <xdr:cNvPr id="505" name="正方形/長方形 504">
            <a:extLst>
              <a:ext uri="{FF2B5EF4-FFF2-40B4-BE49-F238E27FC236}">
                <a16:creationId xmlns:a16="http://schemas.microsoft.com/office/drawing/2014/main" id="{6BFF38DF-A3EC-BA51-BB2D-F75BE4374183}"/>
              </a:ext>
            </a:extLst>
          </xdr:cNvPr>
          <xdr:cNvSpPr/>
        </xdr:nvSpPr>
        <xdr:spPr>
          <a:xfrm>
            <a:off x="5807539" y="4835435"/>
            <a:ext cx="254133" cy="67489"/>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6" name="正方形/長方形 505">
            <a:extLst>
              <a:ext uri="{FF2B5EF4-FFF2-40B4-BE49-F238E27FC236}">
                <a16:creationId xmlns:a16="http://schemas.microsoft.com/office/drawing/2014/main" id="{07BE8575-1C01-BD89-FE89-A02836767D9D}"/>
              </a:ext>
            </a:extLst>
          </xdr:cNvPr>
          <xdr:cNvSpPr/>
        </xdr:nvSpPr>
        <xdr:spPr>
          <a:xfrm>
            <a:off x="5891886" y="3944984"/>
            <a:ext cx="315775" cy="533400"/>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7" name="正方形/長方形 506">
            <a:extLst>
              <a:ext uri="{FF2B5EF4-FFF2-40B4-BE49-F238E27FC236}">
                <a16:creationId xmlns:a16="http://schemas.microsoft.com/office/drawing/2014/main" id="{5D24A921-41E1-0D01-6613-40E8954BA322}"/>
              </a:ext>
            </a:extLst>
          </xdr:cNvPr>
          <xdr:cNvSpPr/>
        </xdr:nvSpPr>
        <xdr:spPr>
          <a:xfrm>
            <a:off x="5480946" y="4263934"/>
            <a:ext cx="315775" cy="214449"/>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08" name="コネクタ: カギ線 507">
            <a:extLst>
              <a:ext uri="{FF2B5EF4-FFF2-40B4-BE49-F238E27FC236}">
                <a16:creationId xmlns:a16="http://schemas.microsoft.com/office/drawing/2014/main" id="{70C67335-0D58-2AA4-C9EC-E335892D99BC}"/>
              </a:ext>
            </a:extLst>
          </xdr:cNvPr>
          <xdr:cNvCxnSpPr>
            <a:stCxn id="507" idx="0"/>
            <a:endCxn id="506" idx="0"/>
          </xdr:cNvCxnSpPr>
        </xdr:nvCxnSpPr>
        <xdr:spPr>
          <a:xfrm rot="5400000" flipH="1" flipV="1">
            <a:off x="5684829" y="3898990"/>
            <a:ext cx="318950" cy="410940"/>
          </a:xfrm>
          <a:prstGeom prst="bentConnector3">
            <a:avLst>
              <a:gd name="adj1" fmla="val 125597"/>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9" name="コネクタ: カギ線 508">
            <a:extLst>
              <a:ext uri="{FF2B5EF4-FFF2-40B4-BE49-F238E27FC236}">
                <a16:creationId xmlns:a16="http://schemas.microsoft.com/office/drawing/2014/main" id="{15C2335F-8126-80F3-E7B8-2B39766EFF3B}"/>
              </a:ext>
            </a:extLst>
          </xdr:cNvPr>
          <xdr:cNvCxnSpPr>
            <a:stCxn id="507" idx="2"/>
            <a:endCxn id="505" idx="0"/>
          </xdr:cNvCxnSpPr>
        </xdr:nvCxnSpPr>
        <xdr:spPr>
          <a:xfrm rot="16200000" flipH="1">
            <a:off x="5608193" y="4509023"/>
            <a:ext cx="357052" cy="295771"/>
          </a:xfrm>
          <a:prstGeom prst="bentConnector3">
            <a:avLst>
              <a:gd name="adj1"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114300</xdr:colOff>
      <xdr:row>14</xdr:row>
      <xdr:rowOff>218869</xdr:rowOff>
    </xdr:from>
    <xdr:to>
      <xdr:col>51</xdr:col>
      <xdr:colOff>45720</xdr:colOff>
      <xdr:row>17</xdr:row>
      <xdr:rowOff>91439</xdr:rowOff>
    </xdr:to>
    <xdr:grpSp>
      <xdr:nvGrpSpPr>
        <xdr:cNvPr id="510" name="グループ化 509">
          <a:extLst>
            <a:ext uri="{FF2B5EF4-FFF2-40B4-BE49-F238E27FC236}">
              <a16:creationId xmlns:a16="http://schemas.microsoft.com/office/drawing/2014/main" id="{F72B3133-37BA-4B17-9326-635C4603E50C}"/>
            </a:ext>
          </a:extLst>
        </xdr:cNvPr>
        <xdr:cNvGrpSpPr/>
      </xdr:nvGrpSpPr>
      <xdr:grpSpPr>
        <a:xfrm>
          <a:off x="7322820" y="3800269"/>
          <a:ext cx="1272540" cy="596470"/>
          <a:chOff x="7520940" y="4038600"/>
          <a:chExt cx="1121973" cy="533400"/>
        </a:xfrm>
      </xdr:grpSpPr>
      <xdr:sp macro="" textlink="">
        <xdr:nvSpPr>
          <xdr:cNvPr id="511" name="正方形/長方形 510">
            <a:extLst>
              <a:ext uri="{FF2B5EF4-FFF2-40B4-BE49-F238E27FC236}">
                <a16:creationId xmlns:a16="http://schemas.microsoft.com/office/drawing/2014/main" id="{7EDF049E-17A9-C337-5DA5-91CF8280EC81}"/>
              </a:ext>
            </a:extLst>
          </xdr:cNvPr>
          <xdr:cNvSpPr/>
        </xdr:nvSpPr>
        <xdr:spPr>
          <a:xfrm>
            <a:off x="8327138" y="4038600"/>
            <a:ext cx="315775" cy="533400"/>
          </a:xfrm>
          <a:prstGeom prst="rect">
            <a:avLst/>
          </a:prstGeom>
          <a:solidFill>
            <a:srgbClr val="7030A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12" name="コネクタ: カギ線 511">
            <a:extLst>
              <a:ext uri="{FF2B5EF4-FFF2-40B4-BE49-F238E27FC236}">
                <a16:creationId xmlns:a16="http://schemas.microsoft.com/office/drawing/2014/main" id="{FF897411-E6DA-AE51-F1AB-EC64992B6BE7}"/>
              </a:ext>
            </a:extLst>
          </xdr:cNvPr>
          <xdr:cNvCxnSpPr>
            <a:stCxn id="513" idx="2"/>
            <a:endCxn id="511" idx="2"/>
          </xdr:cNvCxnSpPr>
        </xdr:nvCxnSpPr>
        <xdr:spPr>
          <a:xfrm rot="16200000" flipH="1">
            <a:off x="8303871" y="4390844"/>
            <a:ext cx="5443" cy="356868"/>
          </a:xfrm>
          <a:prstGeom prst="bentConnector3">
            <a:avLst>
              <a:gd name="adj1" fmla="val 289989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13" name="正方形/長方形 512">
            <a:extLst>
              <a:ext uri="{FF2B5EF4-FFF2-40B4-BE49-F238E27FC236}">
                <a16:creationId xmlns:a16="http://schemas.microsoft.com/office/drawing/2014/main" id="{EFDA4250-22AB-7940-1B4C-89C88C87A843}"/>
              </a:ext>
            </a:extLst>
          </xdr:cNvPr>
          <xdr:cNvSpPr/>
        </xdr:nvSpPr>
        <xdr:spPr>
          <a:xfrm>
            <a:off x="8024341" y="4254137"/>
            <a:ext cx="207634" cy="312420"/>
          </a:xfrm>
          <a:prstGeom prst="rect">
            <a:avLst/>
          </a:prstGeom>
          <a:solidFill>
            <a:srgbClr val="7030A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14" name="コネクタ: カギ線 513">
            <a:extLst>
              <a:ext uri="{FF2B5EF4-FFF2-40B4-BE49-F238E27FC236}">
                <a16:creationId xmlns:a16="http://schemas.microsoft.com/office/drawing/2014/main" id="{246A0624-7060-AE7E-A487-CCB1741DEC46}"/>
              </a:ext>
            </a:extLst>
          </xdr:cNvPr>
          <xdr:cNvCxnSpPr>
            <a:endCxn id="513" idx="0"/>
          </xdr:cNvCxnSpPr>
        </xdr:nvCxnSpPr>
        <xdr:spPr>
          <a:xfrm rot="16200000" flipH="1">
            <a:off x="7768487" y="3894467"/>
            <a:ext cx="112123" cy="607218"/>
          </a:xfrm>
          <a:prstGeom prst="bentConnector3">
            <a:avLst>
              <a:gd name="adj1" fmla="val -53398"/>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50</xdr:col>
      <xdr:colOff>15240</xdr:colOff>
      <xdr:row>18</xdr:row>
      <xdr:rowOff>0</xdr:rowOff>
    </xdr:from>
    <xdr:ext cx="1034514" cy="306879"/>
    <xdr:sp macro="" textlink="">
      <xdr:nvSpPr>
        <xdr:cNvPr id="515" name="テキスト ボックス 514">
          <a:extLst>
            <a:ext uri="{FF2B5EF4-FFF2-40B4-BE49-F238E27FC236}">
              <a16:creationId xmlns:a16="http://schemas.microsoft.com/office/drawing/2014/main" id="{D3F59FE4-6CFE-4AB0-8E1D-6C7D40DEDECB}"/>
            </a:ext>
          </a:extLst>
        </xdr:cNvPr>
        <xdr:cNvSpPr txBox="1"/>
      </xdr:nvSpPr>
      <xdr:spPr>
        <a:xfrm>
          <a:off x="1356360" y="7086600"/>
          <a:ext cx="1034514"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流量：</a:t>
          </a:r>
          <a:r>
            <a:rPr kumimoji="1" lang="en-US" altLang="ja-JP" sz="1000"/>
            <a:t>2.5L/min</a:t>
          </a:r>
          <a:endParaRPr kumimoji="1" lang="ja-JP" altLang="en-US" sz="1000"/>
        </a:p>
      </xdr:txBody>
    </xdr:sp>
    <xdr:clientData/>
  </xdr:oneCellAnchor>
  <xdr:twoCellAnchor>
    <xdr:from>
      <xdr:col>3</xdr:col>
      <xdr:colOff>51787</xdr:colOff>
      <xdr:row>23</xdr:row>
      <xdr:rowOff>222239</xdr:rowOff>
    </xdr:from>
    <xdr:to>
      <xdr:col>10</xdr:col>
      <xdr:colOff>36145</xdr:colOff>
      <xdr:row>27</xdr:row>
      <xdr:rowOff>9303</xdr:rowOff>
    </xdr:to>
    <xdr:grpSp>
      <xdr:nvGrpSpPr>
        <xdr:cNvPr id="516" name="グループ化 515">
          <a:extLst>
            <a:ext uri="{FF2B5EF4-FFF2-40B4-BE49-F238E27FC236}">
              <a16:creationId xmlns:a16="http://schemas.microsoft.com/office/drawing/2014/main" id="{EA4FD445-04C0-426E-84E8-2066F6D330D2}"/>
            </a:ext>
          </a:extLst>
        </xdr:cNvPr>
        <xdr:cNvGrpSpPr/>
      </xdr:nvGrpSpPr>
      <xdr:grpSpPr>
        <a:xfrm>
          <a:off x="554707" y="6242039"/>
          <a:ext cx="1157838" cy="853864"/>
          <a:chOff x="2382175" y="5814874"/>
          <a:chExt cx="716765" cy="519768"/>
        </a:xfrm>
      </xdr:grpSpPr>
      <xdr:sp macro="" textlink="">
        <xdr:nvSpPr>
          <xdr:cNvPr id="517" name="正方形/長方形 516">
            <a:extLst>
              <a:ext uri="{FF2B5EF4-FFF2-40B4-BE49-F238E27FC236}">
                <a16:creationId xmlns:a16="http://schemas.microsoft.com/office/drawing/2014/main" id="{EE5BB200-FEC2-E884-154F-7D73B57711E6}"/>
              </a:ext>
            </a:extLst>
          </xdr:cNvPr>
          <xdr:cNvSpPr/>
        </xdr:nvSpPr>
        <xdr:spPr>
          <a:xfrm>
            <a:off x="2839776" y="6104234"/>
            <a:ext cx="259164" cy="230408"/>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8" name="正方形/長方形 517">
            <a:extLst>
              <a:ext uri="{FF2B5EF4-FFF2-40B4-BE49-F238E27FC236}">
                <a16:creationId xmlns:a16="http://schemas.microsoft.com/office/drawing/2014/main" id="{240F3D2F-561D-C6E6-4E65-1D0FCF45A8C2}"/>
              </a:ext>
            </a:extLst>
          </xdr:cNvPr>
          <xdr:cNvSpPr/>
        </xdr:nvSpPr>
        <xdr:spPr>
          <a:xfrm>
            <a:off x="2382175" y="6148866"/>
            <a:ext cx="456789" cy="115022"/>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9" name="正方形/長方形 518">
            <a:extLst>
              <a:ext uri="{FF2B5EF4-FFF2-40B4-BE49-F238E27FC236}">
                <a16:creationId xmlns:a16="http://schemas.microsoft.com/office/drawing/2014/main" id="{BDA927B2-0AD1-9049-AD0C-871C09E805CF}"/>
              </a:ext>
            </a:extLst>
          </xdr:cNvPr>
          <xdr:cNvSpPr/>
        </xdr:nvSpPr>
        <xdr:spPr>
          <a:xfrm>
            <a:off x="2539982" y="6034789"/>
            <a:ext cx="96900" cy="115391"/>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0" name="楕円 519">
            <a:extLst>
              <a:ext uri="{FF2B5EF4-FFF2-40B4-BE49-F238E27FC236}">
                <a16:creationId xmlns:a16="http://schemas.microsoft.com/office/drawing/2014/main" id="{9E55711D-869E-F20E-6162-5617A98F0E3E}"/>
              </a:ext>
            </a:extLst>
          </xdr:cNvPr>
          <xdr:cNvSpPr/>
        </xdr:nvSpPr>
        <xdr:spPr>
          <a:xfrm>
            <a:off x="2472641" y="5814874"/>
            <a:ext cx="234411" cy="227055"/>
          </a:xfrm>
          <a:prstGeom prst="ellipse">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600" b="1">
              <a:solidFill>
                <a:schemeClr val="tx1"/>
              </a:solidFill>
            </a:endParaRPr>
          </a:p>
        </xdr:txBody>
      </xdr:sp>
      <xdr:cxnSp macro="">
        <xdr:nvCxnSpPr>
          <xdr:cNvPr id="521" name="直線コネクタ 520">
            <a:extLst>
              <a:ext uri="{FF2B5EF4-FFF2-40B4-BE49-F238E27FC236}">
                <a16:creationId xmlns:a16="http://schemas.microsoft.com/office/drawing/2014/main" id="{417CDEBC-7316-5B48-E87E-BAF7CE483F2D}"/>
              </a:ext>
            </a:extLst>
          </xdr:cNvPr>
          <xdr:cNvCxnSpPr>
            <a:stCxn id="520" idx="1"/>
          </xdr:cNvCxnSpPr>
        </xdr:nvCxnSpPr>
        <xdr:spPr>
          <a:xfrm>
            <a:off x="2509299" y="5848220"/>
            <a:ext cx="80743" cy="8793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80010</xdr:colOff>
      <xdr:row>24</xdr:row>
      <xdr:rowOff>227538</xdr:rowOff>
    </xdr:from>
    <xdr:to>
      <xdr:col>37</xdr:col>
      <xdr:colOff>83820</xdr:colOff>
      <xdr:row>25</xdr:row>
      <xdr:rowOff>438</xdr:rowOff>
    </xdr:to>
    <xdr:sp macro="" textlink="">
      <xdr:nvSpPr>
        <xdr:cNvPr id="711" name="正方形/長方形 710">
          <a:extLst>
            <a:ext uri="{FF2B5EF4-FFF2-40B4-BE49-F238E27FC236}">
              <a16:creationId xmlns:a16="http://schemas.microsoft.com/office/drawing/2014/main" id="{38B3DEC4-18A6-443D-999D-F584FE92032A}"/>
            </a:ext>
          </a:extLst>
        </xdr:cNvPr>
        <xdr:cNvSpPr/>
      </xdr:nvSpPr>
      <xdr:spPr>
        <a:xfrm>
          <a:off x="6115050" y="6514038"/>
          <a:ext cx="171450" cy="39600"/>
        </a:xfrm>
        <a:prstGeom prst="rect">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78093</xdr:colOff>
      <xdr:row>7</xdr:row>
      <xdr:rowOff>65315</xdr:rowOff>
    </xdr:from>
    <xdr:to>
      <xdr:col>35</xdr:col>
      <xdr:colOff>164587</xdr:colOff>
      <xdr:row>7</xdr:row>
      <xdr:rowOff>132804</xdr:rowOff>
    </xdr:to>
    <xdr:sp macro="" textlink="">
      <xdr:nvSpPr>
        <xdr:cNvPr id="4" name="正方形/長方形 3">
          <a:extLst>
            <a:ext uri="{FF2B5EF4-FFF2-40B4-BE49-F238E27FC236}">
              <a16:creationId xmlns:a16="http://schemas.microsoft.com/office/drawing/2014/main" id="{83EB6C70-6FDD-1382-2C61-A3EFB4D6F75B}"/>
            </a:ext>
          </a:extLst>
        </xdr:cNvPr>
        <xdr:cNvSpPr/>
      </xdr:nvSpPr>
      <xdr:spPr>
        <a:xfrm>
          <a:off x="5752159" y="1671183"/>
          <a:ext cx="253378" cy="67489"/>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61051</xdr:colOff>
      <xdr:row>7</xdr:row>
      <xdr:rowOff>65315</xdr:rowOff>
    </xdr:from>
    <xdr:to>
      <xdr:col>43</xdr:col>
      <xdr:colOff>146788</xdr:colOff>
      <xdr:row>7</xdr:row>
      <xdr:rowOff>132804</xdr:rowOff>
    </xdr:to>
    <xdr:sp macro="" textlink="">
      <xdr:nvSpPr>
        <xdr:cNvPr id="7" name="正方形/長方形 6">
          <a:extLst>
            <a:ext uri="{FF2B5EF4-FFF2-40B4-BE49-F238E27FC236}">
              <a16:creationId xmlns:a16="http://schemas.microsoft.com/office/drawing/2014/main" id="{62E4CC0B-E5B8-4188-AEB0-DB0B81B26E59}"/>
            </a:ext>
          </a:extLst>
        </xdr:cNvPr>
        <xdr:cNvSpPr/>
      </xdr:nvSpPr>
      <xdr:spPr>
        <a:xfrm>
          <a:off x="7070191" y="1671183"/>
          <a:ext cx="252622" cy="67489"/>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30480</xdr:colOff>
      <xdr:row>23</xdr:row>
      <xdr:rowOff>68580</xdr:rowOff>
    </xdr:from>
    <xdr:to>
      <xdr:col>48</xdr:col>
      <xdr:colOff>114300</xdr:colOff>
      <xdr:row>26</xdr:row>
      <xdr:rowOff>203610</xdr:rowOff>
    </xdr:to>
    <xdr:grpSp>
      <xdr:nvGrpSpPr>
        <xdr:cNvPr id="24" name="グループ化 23">
          <a:extLst>
            <a:ext uri="{FF2B5EF4-FFF2-40B4-BE49-F238E27FC236}">
              <a16:creationId xmlns:a16="http://schemas.microsoft.com/office/drawing/2014/main" id="{946171A3-4DB2-4345-9788-229E3A2802EB}"/>
            </a:ext>
          </a:extLst>
        </xdr:cNvPr>
        <xdr:cNvGrpSpPr/>
      </xdr:nvGrpSpPr>
      <xdr:grpSpPr>
        <a:xfrm>
          <a:off x="7239000" y="6088380"/>
          <a:ext cx="922020" cy="935130"/>
          <a:chOff x="7436022" y="4931719"/>
          <a:chExt cx="1153983" cy="1194830"/>
        </a:xfrm>
      </xdr:grpSpPr>
      <xdr:grpSp>
        <xdr:nvGrpSpPr>
          <xdr:cNvPr id="25" name="グループ化 24">
            <a:extLst>
              <a:ext uri="{FF2B5EF4-FFF2-40B4-BE49-F238E27FC236}">
                <a16:creationId xmlns:a16="http://schemas.microsoft.com/office/drawing/2014/main" id="{0B42A9FE-56EC-2DC4-AFB1-F0B134D2C44E}"/>
              </a:ext>
            </a:extLst>
          </xdr:cNvPr>
          <xdr:cNvGrpSpPr/>
        </xdr:nvGrpSpPr>
        <xdr:grpSpPr>
          <a:xfrm>
            <a:off x="7436022" y="4931719"/>
            <a:ext cx="1153983" cy="1194830"/>
            <a:chOff x="7436022" y="4931719"/>
            <a:chExt cx="1153983" cy="1194830"/>
          </a:xfrm>
        </xdr:grpSpPr>
        <xdr:grpSp>
          <xdr:nvGrpSpPr>
            <xdr:cNvPr id="33" name="グループ化 32">
              <a:extLst>
                <a:ext uri="{FF2B5EF4-FFF2-40B4-BE49-F238E27FC236}">
                  <a16:creationId xmlns:a16="http://schemas.microsoft.com/office/drawing/2014/main" id="{68852CDE-94AC-6848-1DE3-5760B09E1CFF}"/>
                </a:ext>
              </a:extLst>
            </xdr:cNvPr>
            <xdr:cNvGrpSpPr/>
          </xdr:nvGrpSpPr>
          <xdr:grpSpPr>
            <a:xfrm>
              <a:off x="7436022" y="4931719"/>
              <a:ext cx="1153983" cy="1194830"/>
              <a:chOff x="7436022" y="4931719"/>
              <a:chExt cx="1153983" cy="1194830"/>
            </a:xfrm>
          </xdr:grpSpPr>
          <xdr:sp macro="" textlink="">
            <xdr:nvSpPr>
              <xdr:cNvPr id="41" name="楕円 40">
                <a:extLst>
                  <a:ext uri="{FF2B5EF4-FFF2-40B4-BE49-F238E27FC236}">
                    <a16:creationId xmlns:a16="http://schemas.microsoft.com/office/drawing/2014/main" id="{FAFFEBF0-2375-43AD-7CED-34931644F759}"/>
                  </a:ext>
                </a:extLst>
              </xdr:cNvPr>
              <xdr:cNvSpPr/>
            </xdr:nvSpPr>
            <xdr:spPr>
              <a:xfrm>
                <a:off x="7436022" y="4931719"/>
                <a:ext cx="1153983" cy="1194830"/>
              </a:xfrm>
              <a:prstGeom prst="ellipse">
                <a:avLst/>
              </a:prstGeom>
              <a:solidFill>
                <a:schemeClr val="bg1">
                  <a:lumMod val="65000"/>
                </a:schemeClr>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楕円 41">
                <a:extLst>
                  <a:ext uri="{FF2B5EF4-FFF2-40B4-BE49-F238E27FC236}">
                    <a16:creationId xmlns:a16="http://schemas.microsoft.com/office/drawing/2014/main" id="{3D62B776-BE66-51CD-AC20-1AD4AFD0E04C}"/>
                  </a:ext>
                </a:extLst>
              </xdr:cNvPr>
              <xdr:cNvSpPr/>
            </xdr:nvSpPr>
            <xdr:spPr>
              <a:xfrm>
                <a:off x="7569372" y="5071591"/>
                <a:ext cx="887283" cy="915086"/>
              </a:xfrm>
              <a:prstGeom prst="ellipse">
                <a:avLst/>
              </a:prstGeom>
              <a:solidFill>
                <a:schemeClr val="bg1">
                  <a:lumMod val="65000"/>
                </a:schemeClr>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楕円 42">
                <a:extLst>
                  <a:ext uri="{FF2B5EF4-FFF2-40B4-BE49-F238E27FC236}">
                    <a16:creationId xmlns:a16="http://schemas.microsoft.com/office/drawing/2014/main" id="{167B4586-1D6A-726F-E7B2-CE4934246789}"/>
                  </a:ext>
                </a:extLst>
              </xdr:cNvPr>
              <xdr:cNvSpPr/>
            </xdr:nvSpPr>
            <xdr:spPr>
              <a:xfrm>
                <a:off x="7967834" y="5482251"/>
                <a:ext cx="90358"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楕円 43">
                <a:extLst>
                  <a:ext uri="{FF2B5EF4-FFF2-40B4-BE49-F238E27FC236}">
                    <a16:creationId xmlns:a16="http://schemas.microsoft.com/office/drawing/2014/main" id="{5ABE9858-3B86-CFCC-B0F4-FCBA06B45B3C}"/>
                  </a:ext>
                </a:extLst>
              </xdr:cNvPr>
              <xdr:cNvSpPr/>
            </xdr:nvSpPr>
            <xdr:spPr>
              <a:xfrm>
                <a:off x="7967834" y="5287042"/>
                <a:ext cx="90358"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楕円 44">
                <a:extLst>
                  <a:ext uri="{FF2B5EF4-FFF2-40B4-BE49-F238E27FC236}">
                    <a16:creationId xmlns:a16="http://schemas.microsoft.com/office/drawing/2014/main" id="{74C7A518-349B-E63D-A555-2F6169EA9346}"/>
                  </a:ext>
                </a:extLst>
              </xdr:cNvPr>
              <xdr:cNvSpPr/>
            </xdr:nvSpPr>
            <xdr:spPr>
              <a:xfrm>
                <a:off x="7815434" y="5336029"/>
                <a:ext cx="88446" cy="93031"/>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楕円 45">
                <a:extLst>
                  <a:ext uri="{FF2B5EF4-FFF2-40B4-BE49-F238E27FC236}">
                    <a16:creationId xmlns:a16="http://schemas.microsoft.com/office/drawing/2014/main" id="{EAF527A3-7285-99F3-BC01-0EEC85DC2B97}"/>
                  </a:ext>
                </a:extLst>
              </xdr:cNvPr>
              <xdr:cNvSpPr/>
            </xdr:nvSpPr>
            <xdr:spPr>
              <a:xfrm>
                <a:off x="8122146" y="5336029"/>
                <a:ext cx="88446" cy="93031"/>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楕円 46">
                <a:extLst>
                  <a:ext uri="{FF2B5EF4-FFF2-40B4-BE49-F238E27FC236}">
                    <a16:creationId xmlns:a16="http://schemas.microsoft.com/office/drawing/2014/main" id="{A4EAF2E1-C539-3C30-0031-B51791F5B2A3}"/>
                  </a:ext>
                </a:extLst>
              </xdr:cNvPr>
              <xdr:cNvSpPr/>
            </xdr:nvSpPr>
            <xdr:spPr>
              <a:xfrm>
                <a:off x="7962391" y="5840746"/>
                <a:ext cx="88446" cy="93031"/>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楕円 48">
                <a:extLst>
                  <a:ext uri="{FF2B5EF4-FFF2-40B4-BE49-F238E27FC236}">
                    <a16:creationId xmlns:a16="http://schemas.microsoft.com/office/drawing/2014/main" id="{8127548A-6669-12CA-F582-246FC62603FD}"/>
                  </a:ext>
                </a:extLst>
              </xdr:cNvPr>
              <xdr:cNvSpPr/>
            </xdr:nvSpPr>
            <xdr:spPr>
              <a:xfrm>
                <a:off x="7788219" y="5791759"/>
                <a:ext cx="88446" cy="93031"/>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楕円 49">
                <a:extLst>
                  <a:ext uri="{FF2B5EF4-FFF2-40B4-BE49-F238E27FC236}">
                    <a16:creationId xmlns:a16="http://schemas.microsoft.com/office/drawing/2014/main" id="{1AB8B4CC-1A3C-A6EA-E23B-3D23DA23CA87}"/>
                  </a:ext>
                </a:extLst>
              </xdr:cNvPr>
              <xdr:cNvSpPr/>
            </xdr:nvSpPr>
            <xdr:spPr>
              <a:xfrm>
                <a:off x="8138475" y="5797202"/>
                <a:ext cx="88446" cy="93031"/>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楕円 50">
                <a:extLst>
                  <a:ext uri="{FF2B5EF4-FFF2-40B4-BE49-F238E27FC236}">
                    <a16:creationId xmlns:a16="http://schemas.microsoft.com/office/drawing/2014/main" id="{52827B80-7446-023D-C04C-6E0180844AD1}"/>
                  </a:ext>
                </a:extLst>
              </xdr:cNvPr>
              <xdr:cNvSpPr/>
            </xdr:nvSpPr>
            <xdr:spPr>
              <a:xfrm>
                <a:off x="7733791" y="5210844"/>
                <a:ext cx="88446"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楕円 52">
                <a:extLst>
                  <a:ext uri="{FF2B5EF4-FFF2-40B4-BE49-F238E27FC236}">
                    <a16:creationId xmlns:a16="http://schemas.microsoft.com/office/drawing/2014/main" id="{5A3F2D88-1396-D0B0-5863-FA534B19363A}"/>
                  </a:ext>
                </a:extLst>
              </xdr:cNvPr>
              <xdr:cNvSpPr/>
            </xdr:nvSpPr>
            <xdr:spPr>
              <a:xfrm>
                <a:off x="8049477" y="5140822"/>
                <a:ext cx="90358" cy="93030"/>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楕円 53">
                <a:extLst>
                  <a:ext uri="{FF2B5EF4-FFF2-40B4-BE49-F238E27FC236}">
                    <a16:creationId xmlns:a16="http://schemas.microsoft.com/office/drawing/2014/main" id="{0C0E6802-4F49-50F7-AF5D-4AE787FC70E7}"/>
                  </a:ext>
                </a:extLst>
              </xdr:cNvPr>
              <xdr:cNvSpPr/>
            </xdr:nvSpPr>
            <xdr:spPr>
              <a:xfrm>
                <a:off x="8263660" y="5677459"/>
                <a:ext cx="88446"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楕円 54">
                <a:extLst>
                  <a:ext uri="{FF2B5EF4-FFF2-40B4-BE49-F238E27FC236}">
                    <a16:creationId xmlns:a16="http://schemas.microsoft.com/office/drawing/2014/main" id="{A5676447-F148-D3BD-C336-C840CF70A4EA}"/>
                  </a:ext>
                </a:extLst>
              </xdr:cNvPr>
              <xdr:cNvSpPr/>
            </xdr:nvSpPr>
            <xdr:spPr>
              <a:xfrm>
                <a:off x="8312646" y="5520352"/>
                <a:ext cx="88446"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6" name="楕円 55">
                <a:extLst>
                  <a:ext uri="{FF2B5EF4-FFF2-40B4-BE49-F238E27FC236}">
                    <a16:creationId xmlns:a16="http://schemas.microsoft.com/office/drawing/2014/main" id="{DE37A37B-78FD-B7A7-7B8E-C111DCFB751C}"/>
                  </a:ext>
                </a:extLst>
              </xdr:cNvPr>
              <xdr:cNvSpPr/>
            </xdr:nvSpPr>
            <xdr:spPr>
              <a:xfrm>
                <a:off x="8209233" y="5205401"/>
                <a:ext cx="88446"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楕円 56">
                <a:extLst>
                  <a:ext uri="{FF2B5EF4-FFF2-40B4-BE49-F238E27FC236}">
                    <a16:creationId xmlns:a16="http://schemas.microsoft.com/office/drawing/2014/main" id="{83112B28-4A9D-15B0-1BEE-A5056276E664}"/>
                  </a:ext>
                </a:extLst>
              </xdr:cNvPr>
              <xdr:cNvSpPr/>
            </xdr:nvSpPr>
            <xdr:spPr>
              <a:xfrm>
                <a:off x="7641262" y="5352358"/>
                <a:ext cx="88446" cy="93031"/>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8" name="楕円 57">
                <a:extLst>
                  <a:ext uri="{FF2B5EF4-FFF2-40B4-BE49-F238E27FC236}">
                    <a16:creationId xmlns:a16="http://schemas.microsoft.com/office/drawing/2014/main" id="{93059EC7-4B7C-7253-2BD4-FA936AD5A30E}"/>
                  </a:ext>
                </a:extLst>
              </xdr:cNvPr>
              <xdr:cNvSpPr/>
            </xdr:nvSpPr>
            <xdr:spPr>
              <a:xfrm>
                <a:off x="7619492" y="5498580"/>
                <a:ext cx="88446"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4" name="楕円 33">
              <a:extLst>
                <a:ext uri="{FF2B5EF4-FFF2-40B4-BE49-F238E27FC236}">
                  <a16:creationId xmlns:a16="http://schemas.microsoft.com/office/drawing/2014/main" id="{CFEA1606-57C2-B135-C48B-632726CC0C90}"/>
                </a:ext>
              </a:extLst>
            </xdr:cNvPr>
            <xdr:cNvSpPr/>
          </xdr:nvSpPr>
          <xdr:spPr>
            <a:xfrm>
              <a:off x="7967834" y="5677459"/>
              <a:ext cx="90358"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楕円 34">
              <a:extLst>
                <a:ext uri="{FF2B5EF4-FFF2-40B4-BE49-F238E27FC236}">
                  <a16:creationId xmlns:a16="http://schemas.microsoft.com/office/drawing/2014/main" id="{71FD5D4D-4FE1-D83A-AF09-CE4D9ECCE167}"/>
                </a:ext>
              </a:extLst>
            </xdr:cNvPr>
            <xdr:cNvSpPr/>
          </xdr:nvSpPr>
          <xdr:spPr>
            <a:xfrm>
              <a:off x="7777333" y="5482251"/>
              <a:ext cx="88446"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楕円 36">
              <a:extLst>
                <a:ext uri="{FF2B5EF4-FFF2-40B4-BE49-F238E27FC236}">
                  <a16:creationId xmlns:a16="http://schemas.microsoft.com/office/drawing/2014/main" id="{491B542B-2A40-178A-97A0-34954D2D0861}"/>
                </a:ext>
              </a:extLst>
            </xdr:cNvPr>
            <xdr:cNvSpPr/>
          </xdr:nvSpPr>
          <xdr:spPr>
            <a:xfrm>
              <a:off x="8165690" y="5482251"/>
              <a:ext cx="88446"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楕円 37">
              <a:extLst>
                <a:ext uri="{FF2B5EF4-FFF2-40B4-BE49-F238E27FC236}">
                  <a16:creationId xmlns:a16="http://schemas.microsoft.com/office/drawing/2014/main" id="{10522395-972A-C244-3153-7B92A8A78E3B}"/>
                </a:ext>
              </a:extLst>
            </xdr:cNvPr>
            <xdr:cNvSpPr/>
          </xdr:nvSpPr>
          <xdr:spPr>
            <a:xfrm>
              <a:off x="8122146" y="5628472"/>
              <a:ext cx="88446"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楕円 38">
              <a:extLst>
                <a:ext uri="{FF2B5EF4-FFF2-40B4-BE49-F238E27FC236}">
                  <a16:creationId xmlns:a16="http://schemas.microsoft.com/office/drawing/2014/main" id="{BB08ACFC-338E-B89D-8947-FA0DC82E6943}"/>
                </a:ext>
              </a:extLst>
            </xdr:cNvPr>
            <xdr:cNvSpPr/>
          </xdr:nvSpPr>
          <xdr:spPr>
            <a:xfrm>
              <a:off x="8296318" y="5352359"/>
              <a:ext cx="88446" cy="93031"/>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楕円 39">
              <a:extLst>
                <a:ext uri="{FF2B5EF4-FFF2-40B4-BE49-F238E27FC236}">
                  <a16:creationId xmlns:a16="http://schemas.microsoft.com/office/drawing/2014/main" id="{ECF6B38C-9AC6-78D9-99FB-B0B9206D2071}"/>
                </a:ext>
              </a:extLst>
            </xdr:cNvPr>
            <xdr:cNvSpPr/>
          </xdr:nvSpPr>
          <xdr:spPr>
            <a:xfrm>
              <a:off x="7668477" y="5661134"/>
              <a:ext cx="88446"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9" name="楕円 28">
            <a:extLst>
              <a:ext uri="{FF2B5EF4-FFF2-40B4-BE49-F238E27FC236}">
                <a16:creationId xmlns:a16="http://schemas.microsoft.com/office/drawing/2014/main" id="{1EABA679-A33B-0B75-1337-041683AE1939}"/>
              </a:ext>
            </a:extLst>
          </xdr:cNvPr>
          <xdr:cNvSpPr/>
        </xdr:nvSpPr>
        <xdr:spPr>
          <a:xfrm>
            <a:off x="7815434" y="5628472"/>
            <a:ext cx="88446" cy="93766"/>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楕円 30">
            <a:extLst>
              <a:ext uri="{FF2B5EF4-FFF2-40B4-BE49-F238E27FC236}">
                <a16:creationId xmlns:a16="http://schemas.microsoft.com/office/drawing/2014/main" id="{1AC91FDD-A5D3-C430-87AB-36F25B8EEECA}"/>
              </a:ext>
            </a:extLst>
          </xdr:cNvPr>
          <xdr:cNvSpPr/>
        </xdr:nvSpPr>
        <xdr:spPr>
          <a:xfrm>
            <a:off x="7886191" y="5135379"/>
            <a:ext cx="88446" cy="93030"/>
          </a:xfrm>
          <a:prstGeom prst="ellipse">
            <a:avLst/>
          </a:prstGeom>
          <a:solidFill>
            <a:schemeClr val="tx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49</xdr:col>
      <xdr:colOff>99060</xdr:colOff>
      <xdr:row>24</xdr:row>
      <xdr:rowOff>30480</xdr:rowOff>
    </xdr:from>
    <xdr:to>
      <xdr:col>55</xdr:col>
      <xdr:colOff>15240</xdr:colOff>
      <xdr:row>27</xdr:row>
      <xdr:rowOff>165510</xdr:rowOff>
    </xdr:to>
    <xdr:grpSp>
      <xdr:nvGrpSpPr>
        <xdr:cNvPr id="450" name="グループ化 449">
          <a:extLst>
            <a:ext uri="{FF2B5EF4-FFF2-40B4-BE49-F238E27FC236}">
              <a16:creationId xmlns:a16="http://schemas.microsoft.com/office/drawing/2014/main" id="{EB500AE1-1F5F-6268-ED81-C535727D8DFE}"/>
            </a:ext>
          </a:extLst>
        </xdr:cNvPr>
        <xdr:cNvGrpSpPr/>
      </xdr:nvGrpSpPr>
      <xdr:grpSpPr>
        <a:xfrm>
          <a:off x="8313420" y="6316980"/>
          <a:ext cx="922020" cy="935130"/>
          <a:chOff x="7436022" y="4931719"/>
          <a:chExt cx="1153983" cy="1194830"/>
        </a:xfrm>
      </xdr:grpSpPr>
      <xdr:sp macro="" textlink="">
        <xdr:nvSpPr>
          <xdr:cNvPr id="457" name="楕円 456">
            <a:extLst>
              <a:ext uri="{FF2B5EF4-FFF2-40B4-BE49-F238E27FC236}">
                <a16:creationId xmlns:a16="http://schemas.microsoft.com/office/drawing/2014/main" id="{7C16A6FF-8463-E7EE-1283-F5C11FCF0F59}"/>
              </a:ext>
            </a:extLst>
          </xdr:cNvPr>
          <xdr:cNvSpPr/>
        </xdr:nvSpPr>
        <xdr:spPr>
          <a:xfrm>
            <a:off x="7436022" y="4931719"/>
            <a:ext cx="1153983" cy="1194830"/>
          </a:xfrm>
          <a:prstGeom prst="ellipse">
            <a:avLst/>
          </a:prstGeom>
          <a:solidFill>
            <a:schemeClr val="bg1">
              <a:lumMod val="65000"/>
            </a:schemeClr>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8" name="楕円 457">
            <a:extLst>
              <a:ext uri="{FF2B5EF4-FFF2-40B4-BE49-F238E27FC236}">
                <a16:creationId xmlns:a16="http://schemas.microsoft.com/office/drawing/2014/main" id="{248DA7E6-FC0F-6FC3-C10C-BD795BB3DF31}"/>
              </a:ext>
            </a:extLst>
          </xdr:cNvPr>
          <xdr:cNvSpPr/>
        </xdr:nvSpPr>
        <xdr:spPr>
          <a:xfrm>
            <a:off x="7569372" y="5071591"/>
            <a:ext cx="887283" cy="915086"/>
          </a:xfrm>
          <a:prstGeom prst="ellipse">
            <a:avLst/>
          </a:prstGeom>
          <a:solidFill>
            <a:schemeClr val="bg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0</xdr:col>
      <xdr:colOff>137160</xdr:colOff>
      <xdr:row>45</xdr:row>
      <xdr:rowOff>243840</xdr:rowOff>
    </xdr:from>
    <xdr:to>
      <xdr:col>55</xdr:col>
      <xdr:colOff>45720</xdr:colOff>
      <xdr:row>49</xdr:row>
      <xdr:rowOff>161360</xdr:rowOff>
    </xdr:to>
    <xdr:pic>
      <xdr:nvPicPr>
        <xdr:cNvPr id="475" name="図 474">
          <a:extLst>
            <a:ext uri="{FF2B5EF4-FFF2-40B4-BE49-F238E27FC236}">
              <a16:creationId xmlns:a16="http://schemas.microsoft.com/office/drawing/2014/main" id="{3FEF52C8-1FE8-40E3-99D6-CF842104DE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2283440"/>
          <a:ext cx="9128760" cy="99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95718</xdr:colOff>
      <xdr:row>7</xdr:row>
      <xdr:rowOff>132806</xdr:rowOff>
    </xdr:from>
    <xdr:to>
      <xdr:col>29</xdr:col>
      <xdr:colOff>142199</xdr:colOff>
      <xdr:row>9</xdr:row>
      <xdr:rowOff>132806</xdr:rowOff>
    </xdr:to>
    <xdr:sp macro="" textlink="">
      <xdr:nvSpPr>
        <xdr:cNvPr id="23" name="正方形/長方形 22">
          <a:extLst>
            <a:ext uri="{FF2B5EF4-FFF2-40B4-BE49-F238E27FC236}">
              <a16:creationId xmlns:a16="http://schemas.microsoft.com/office/drawing/2014/main" id="{3F74AD97-4227-8BE8-C58F-FAEAAA6D2FBA}"/>
            </a:ext>
          </a:extLst>
        </xdr:cNvPr>
        <xdr:cNvSpPr/>
      </xdr:nvSpPr>
      <xdr:spPr>
        <a:xfrm>
          <a:off x="4789638" y="1733006"/>
          <a:ext cx="214121" cy="533400"/>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63916</xdr:colOff>
      <xdr:row>7</xdr:row>
      <xdr:rowOff>205740</xdr:rowOff>
    </xdr:from>
    <xdr:to>
      <xdr:col>28</xdr:col>
      <xdr:colOff>99060</xdr:colOff>
      <xdr:row>9</xdr:row>
      <xdr:rowOff>48986</xdr:rowOff>
    </xdr:to>
    <xdr:sp macro="" textlink="">
      <xdr:nvSpPr>
        <xdr:cNvPr id="59" name="正方形/長方形 58">
          <a:extLst>
            <a:ext uri="{FF2B5EF4-FFF2-40B4-BE49-F238E27FC236}">
              <a16:creationId xmlns:a16="http://schemas.microsoft.com/office/drawing/2014/main" id="{35B733F0-9E21-678A-E25E-DD6002C8FAC5}"/>
            </a:ext>
          </a:extLst>
        </xdr:cNvPr>
        <xdr:cNvSpPr/>
      </xdr:nvSpPr>
      <xdr:spPr>
        <a:xfrm>
          <a:off x="4590196" y="1805940"/>
          <a:ext cx="202784" cy="376646"/>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11898</xdr:colOff>
      <xdr:row>7</xdr:row>
      <xdr:rowOff>132806</xdr:rowOff>
    </xdr:from>
    <xdr:to>
      <xdr:col>27</xdr:col>
      <xdr:colOff>58379</xdr:colOff>
      <xdr:row>9</xdr:row>
      <xdr:rowOff>132806</xdr:rowOff>
    </xdr:to>
    <xdr:sp macro="" textlink="">
      <xdr:nvSpPr>
        <xdr:cNvPr id="63" name="正方形/長方形 62">
          <a:extLst>
            <a:ext uri="{FF2B5EF4-FFF2-40B4-BE49-F238E27FC236}">
              <a16:creationId xmlns:a16="http://schemas.microsoft.com/office/drawing/2014/main" id="{521300A3-34C0-39E2-FE31-D07C5505BDB1}"/>
            </a:ext>
          </a:extLst>
        </xdr:cNvPr>
        <xdr:cNvSpPr/>
      </xdr:nvSpPr>
      <xdr:spPr>
        <a:xfrm>
          <a:off x="4370538" y="1733006"/>
          <a:ext cx="214121" cy="533400"/>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160020</xdr:colOff>
      <xdr:row>7</xdr:row>
      <xdr:rowOff>15240</xdr:rowOff>
    </xdr:from>
    <xdr:to>
      <xdr:col>26</xdr:col>
      <xdr:colOff>15240</xdr:colOff>
      <xdr:row>9</xdr:row>
      <xdr:rowOff>247106</xdr:rowOff>
    </xdr:to>
    <xdr:sp macro="" textlink="">
      <xdr:nvSpPr>
        <xdr:cNvPr id="448" name="正方形/長方形 447">
          <a:extLst>
            <a:ext uri="{FF2B5EF4-FFF2-40B4-BE49-F238E27FC236}">
              <a16:creationId xmlns:a16="http://schemas.microsoft.com/office/drawing/2014/main" id="{959BFD19-A292-209A-CF44-56CAB16E996B}"/>
            </a:ext>
          </a:extLst>
        </xdr:cNvPr>
        <xdr:cNvSpPr/>
      </xdr:nvSpPr>
      <xdr:spPr>
        <a:xfrm>
          <a:off x="3848100" y="1615440"/>
          <a:ext cx="525780" cy="765266"/>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65238</xdr:colOff>
      <xdr:row>7</xdr:row>
      <xdr:rowOff>132806</xdr:rowOff>
    </xdr:from>
    <xdr:to>
      <xdr:col>22</xdr:col>
      <xdr:colOff>157439</xdr:colOff>
      <xdr:row>9</xdr:row>
      <xdr:rowOff>132806</xdr:rowOff>
    </xdr:to>
    <xdr:grpSp>
      <xdr:nvGrpSpPr>
        <xdr:cNvPr id="456" name="グループ化 455">
          <a:extLst>
            <a:ext uri="{FF2B5EF4-FFF2-40B4-BE49-F238E27FC236}">
              <a16:creationId xmlns:a16="http://schemas.microsoft.com/office/drawing/2014/main" id="{79B94800-CA53-13CC-BA6F-F4F0AFD923C3}"/>
            </a:ext>
          </a:extLst>
        </xdr:cNvPr>
        <xdr:cNvGrpSpPr/>
      </xdr:nvGrpSpPr>
      <xdr:grpSpPr>
        <a:xfrm>
          <a:off x="2579838" y="1733006"/>
          <a:ext cx="1265681" cy="533400"/>
          <a:chOff x="2739858" y="1733006"/>
          <a:chExt cx="1265681" cy="533400"/>
        </a:xfrm>
      </xdr:grpSpPr>
      <xdr:sp macro="" textlink="">
        <xdr:nvSpPr>
          <xdr:cNvPr id="449" name="正方形/長方形 448">
            <a:extLst>
              <a:ext uri="{FF2B5EF4-FFF2-40B4-BE49-F238E27FC236}">
                <a16:creationId xmlns:a16="http://schemas.microsoft.com/office/drawing/2014/main" id="{7BD46AEE-546D-7B31-E632-612E352051EE}"/>
              </a:ext>
            </a:extLst>
          </xdr:cNvPr>
          <xdr:cNvSpPr/>
        </xdr:nvSpPr>
        <xdr:spPr>
          <a:xfrm>
            <a:off x="3791418" y="1733006"/>
            <a:ext cx="214121" cy="533400"/>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1" name="正方形/長方形 450">
            <a:extLst>
              <a:ext uri="{FF2B5EF4-FFF2-40B4-BE49-F238E27FC236}">
                <a16:creationId xmlns:a16="http://schemas.microsoft.com/office/drawing/2014/main" id="{DFB94798-5807-9974-68D5-171EC4F1A4F9}"/>
              </a:ext>
            </a:extLst>
          </xdr:cNvPr>
          <xdr:cNvSpPr/>
        </xdr:nvSpPr>
        <xdr:spPr>
          <a:xfrm>
            <a:off x="3591976" y="1805940"/>
            <a:ext cx="202784" cy="376646"/>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2" name="正方形/長方形 451">
            <a:extLst>
              <a:ext uri="{FF2B5EF4-FFF2-40B4-BE49-F238E27FC236}">
                <a16:creationId xmlns:a16="http://schemas.microsoft.com/office/drawing/2014/main" id="{548C5B18-A3DA-1CA0-D836-EE96F8CBFDEC}"/>
              </a:ext>
            </a:extLst>
          </xdr:cNvPr>
          <xdr:cNvSpPr/>
        </xdr:nvSpPr>
        <xdr:spPr>
          <a:xfrm>
            <a:off x="3372318" y="1733006"/>
            <a:ext cx="214121" cy="533400"/>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3" name="正方形/長方形 452">
            <a:extLst>
              <a:ext uri="{FF2B5EF4-FFF2-40B4-BE49-F238E27FC236}">
                <a16:creationId xmlns:a16="http://schemas.microsoft.com/office/drawing/2014/main" id="{B6DEF899-A9F1-8971-CF1D-2C5E4F418156}"/>
              </a:ext>
            </a:extLst>
          </xdr:cNvPr>
          <xdr:cNvSpPr/>
        </xdr:nvSpPr>
        <xdr:spPr>
          <a:xfrm>
            <a:off x="3158958" y="1733006"/>
            <a:ext cx="214121" cy="533400"/>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4" name="正方形/長方形 453">
            <a:extLst>
              <a:ext uri="{FF2B5EF4-FFF2-40B4-BE49-F238E27FC236}">
                <a16:creationId xmlns:a16="http://schemas.microsoft.com/office/drawing/2014/main" id="{FA8E57B2-2635-8D57-7CB6-F432302C7222}"/>
              </a:ext>
            </a:extLst>
          </xdr:cNvPr>
          <xdr:cNvSpPr/>
        </xdr:nvSpPr>
        <xdr:spPr>
          <a:xfrm>
            <a:off x="2959516" y="1805940"/>
            <a:ext cx="202784" cy="376646"/>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5" name="正方形/長方形 454">
            <a:extLst>
              <a:ext uri="{FF2B5EF4-FFF2-40B4-BE49-F238E27FC236}">
                <a16:creationId xmlns:a16="http://schemas.microsoft.com/office/drawing/2014/main" id="{62F5AC46-4406-3F68-EFE9-793DAB23A813}"/>
              </a:ext>
            </a:extLst>
          </xdr:cNvPr>
          <xdr:cNvSpPr/>
        </xdr:nvSpPr>
        <xdr:spPr>
          <a:xfrm>
            <a:off x="2739858" y="1733006"/>
            <a:ext cx="214121" cy="533400"/>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45720</xdr:colOff>
      <xdr:row>7</xdr:row>
      <xdr:rowOff>106680</xdr:rowOff>
    </xdr:from>
    <xdr:to>
      <xdr:col>15</xdr:col>
      <xdr:colOff>68580</xdr:colOff>
      <xdr:row>9</xdr:row>
      <xdr:rowOff>155666</xdr:rowOff>
    </xdr:to>
    <xdr:sp macro="" textlink="">
      <xdr:nvSpPr>
        <xdr:cNvPr id="459" name="正方形/長方形 458">
          <a:extLst>
            <a:ext uri="{FF2B5EF4-FFF2-40B4-BE49-F238E27FC236}">
              <a16:creationId xmlns:a16="http://schemas.microsoft.com/office/drawing/2014/main" id="{36BDF2C7-EB38-FC16-7ADF-6C46A276C929}"/>
            </a:ext>
          </a:extLst>
        </xdr:cNvPr>
        <xdr:cNvSpPr/>
      </xdr:nvSpPr>
      <xdr:spPr>
        <a:xfrm>
          <a:off x="2057400" y="1706880"/>
          <a:ext cx="525780" cy="582386"/>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xdr:colOff>
      <xdr:row>9</xdr:row>
      <xdr:rowOff>152400</xdr:rowOff>
    </xdr:from>
    <xdr:to>
      <xdr:col>15</xdr:col>
      <xdr:colOff>99060</xdr:colOff>
      <xdr:row>12</xdr:row>
      <xdr:rowOff>22860</xdr:rowOff>
    </xdr:to>
    <xdr:grpSp>
      <xdr:nvGrpSpPr>
        <xdr:cNvPr id="464" name="グループ化 463">
          <a:extLst>
            <a:ext uri="{FF2B5EF4-FFF2-40B4-BE49-F238E27FC236}">
              <a16:creationId xmlns:a16="http://schemas.microsoft.com/office/drawing/2014/main" id="{3BFA5AF0-7093-D597-30D4-F5F686433228}"/>
            </a:ext>
          </a:extLst>
        </xdr:cNvPr>
        <xdr:cNvGrpSpPr/>
      </xdr:nvGrpSpPr>
      <xdr:grpSpPr>
        <a:xfrm>
          <a:off x="2026920" y="2286000"/>
          <a:ext cx="586740" cy="670560"/>
          <a:chOff x="2026920" y="2286000"/>
          <a:chExt cx="586740" cy="670560"/>
        </a:xfrm>
      </xdr:grpSpPr>
      <xdr:sp macro="" textlink="">
        <xdr:nvSpPr>
          <xdr:cNvPr id="460" name="四角形: 上の 2 つの角を切り取る 459">
            <a:extLst>
              <a:ext uri="{FF2B5EF4-FFF2-40B4-BE49-F238E27FC236}">
                <a16:creationId xmlns:a16="http://schemas.microsoft.com/office/drawing/2014/main" id="{8471AEAB-03C6-A3B7-D752-46737F4F7807}"/>
              </a:ext>
            </a:extLst>
          </xdr:cNvPr>
          <xdr:cNvSpPr/>
        </xdr:nvSpPr>
        <xdr:spPr>
          <a:xfrm rot="10800000">
            <a:off x="2026920" y="2286000"/>
            <a:ext cx="586740" cy="670560"/>
          </a:xfrm>
          <a:prstGeom prst="snip2SameRect">
            <a:avLst>
              <a:gd name="adj1" fmla="val 40396"/>
              <a:gd name="adj2" fmla="val 0"/>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62" name="直線コネクタ 461">
            <a:extLst>
              <a:ext uri="{FF2B5EF4-FFF2-40B4-BE49-F238E27FC236}">
                <a16:creationId xmlns:a16="http://schemas.microsoft.com/office/drawing/2014/main" id="{A5FB6FDE-1384-3694-33F4-BB97BAEC29AD}"/>
              </a:ext>
            </a:extLst>
          </xdr:cNvPr>
          <xdr:cNvCxnSpPr>
            <a:endCxn id="460" idx="3"/>
          </xdr:cNvCxnSpPr>
        </xdr:nvCxnSpPr>
        <xdr:spPr>
          <a:xfrm>
            <a:off x="2316480" y="2286000"/>
            <a:ext cx="3810" cy="67056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83820</xdr:colOff>
      <xdr:row>23</xdr:row>
      <xdr:rowOff>99060</xdr:rowOff>
    </xdr:from>
    <xdr:to>
      <xdr:col>22</xdr:col>
      <xdr:colOff>68580</xdr:colOff>
      <xdr:row>27</xdr:row>
      <xdr:rowOff>164374</xdr:rowOff>
    </xdr:to>
    <xdr:grpSp>
      <xdr:nvGrpSpPr>
        <xdr:cNvPr id="465" name="グループ化 464">
          <a:extLst>
            <a:ext uri="{FF2B5EF4-FFF2-40B4-BE49-F238E27FC236}">
              <a16:creationId xmlns:a16="http://schemas.microsoft.com/office/drawing/2014/main" id="{13E4F0D1-D343-44A7-AEEB-4016161E044F}"/>
            </a:ext>
          </a:extLst>
        </xdr:cNvPr>
        <xdr:cNvGrpSpPr/>
      </xdr:nvGrpSpPr>
      <xdr:grpSpPr>
        <a:xfrm>
          <a:off x="2766060" y="6118860"/>
          <a:ext cx="990600" cy="1132114"/>
          <a:chOff x="2026920" y="2286000"/>
          <a:chExt cx="586740" cy="670560"/>
        </a:xfrm>
      </xdr:grpSpPr>
      <xdr:sp macro="" textlink="">
        <xdr:nvSpPr>
          <xdr:cNvPr id="466" name="四角形: 上の 2 つの角を切り取る 465">
            <a:extLst>
              <a:ext uri="{FF2B5EF4-FFF2-40B4-BE49-F238E27FC236}">
                <a16:creationId xmlns:a16="http://schemas.microsoft.com/office/drawing/2014/main" id="{7E7A091D-6BDD-4F12-2823-2025A36F0613}"/>
              </a:ext>
            </a:extLst>
          </xdr:cNvPr>
          <xdr:cNvSpPr/>
        </xdr:nvSpPr>
        <xdr:spPr>
          <a:xfrm rot="10800000">
            <a:off x="2026920" y="2286000"/>
            <a:ext cx="586740" cy="670560"/>
          </a:xfrm>
          <a:prstGeom prst="snip2SameRect">
            <a:avLst>
              <a:gd name="adj1" fmla="val 40396"/>
              <a:gd name="adj2" fmla="val 0"/>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67" name="直線コネクタ 466">
            <a:extLst>
              <a:ext uri="{FF2B5EF4-FFF2-40B4-BE49-F238E27FC236}">
                <a16:creationId xmlns:a16="http://schemas.microsoft.com/office/drawing/2014/main" id="{4E05055B-1F63-37F6-378E-7E4CD733DD11}"/>
              </a:ext>
            </a:extLst>
          </xdr:cNvPr>
          <xdr:cNvCxnSpPr>
            <a:endCxn id="466" idx="3"/>
          </xdr:cNvCxnSpPr>
        </xdr:nvCxnSpPr>
        <xdr:spPr>
          <a:xfrm>
            <a:off x="2316480" y="2286000"/>
            <a:ext cx="3810" cy="67056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22</xdr:col>
      <xdr:colOff>115978</xdr:colOff>
      <xdr:row>7</xdr:row>
      <xdr:rowOff>99348</xdr:rowOff>
    </xdr:from>
    <xdr:to>
      <xdr:col>26</xdr:col>
      <xdr:colOff>50209</xdr:colOff>
      <xdr:row>9</xdr:row>
      <xdr:rowOff>170739</xdr:rowOff>
    </xdr:to>
    <xdr:pic>
      <xdr:nvPicPr>
        <xdr:cNvPr id="61" name="図 60">
          <a:extLst>
            <a:ext uri="{FF2B5EF4-FFF2-40B4-BE49-F238E27FC236}">
              <a16:creationId xmlns:a16="http://schemas.microsoft.com/office/drawing/2014/main" id="{9DD03F43-65E6-93B7-9692-7925A3686BF4}"/>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rot="18444947">
          <a:off x="3804058" y="1699548"/>
          <a:ext cx="604791" cy="604791"/>
        </a:xfrm>
        <a:prstGeom prst="rect">
          <a:avLst/>
        </a:prstGeom>
      </xdr:spPr>
    </xdr:pic>
    <xdr:clientData/>
  </xdr:twoCellAnchor>
  <xdr:twoCellAnchor>
    <xdr:from>
      <xdr:col>13</xdr:col>
      <xdr:colOff>27789</xdr:colOff>
      <xdr:row>10</xdr:row>
      <xdr:rowOff>46404</xdr:rowOff>
    </xdr:from>
    <xdr:to>
      <xdr:col>14</xdr:col>
      <xdr:colOff>86235</xdr:colOff>
      <xdr:row>11</xdr:row>
      <xdr:rowOff>7129</xdr:rowOff>
    </xdr:to>
    <xdr:sp macro="" textlink="">
      <xdr:nvSpPr>
        <xdr:cNvPr id="312" name="楕円 311">
          <a:extLst>
            <a:ext uri="{FF2B5EF4-FFF2-40B4-BE49-F238E27FC236}">
              <a16:creationId xmlns:a16="http://schemas.microsoft.com/office/drawing/2014/main" id="{9F623BDC-774E-CFF0-FB0E-60B6C2CDBE33}"/>
            </a:ext>
          </a:extLst>
        </xdr:cNvPr>
        <xdr:cNvSpPr/>
      </xdr:nvSpPr>
      <xdr:spPr>
        <a:xfrm>
          <a:off x="2207109" y="2446704"/>
          <a:ext cx="226086" cy="227425"/>
        </a:xfrm>
        <a:prstGeom prst="ellipse">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６</a:t>
          </a:r>
          <a:endParaRPr kumimoji="1" lang="en-US" altLang="ja-JP" sz="1600" b="1">
            <a:solidFill>
              <a:schemeClr val="tx1"/>
            </a:solidFill>
          </a:endParaRPr>
        </a:p>
      </xdr:txBody>
    </xdr:sp>
    <xdr:clientData/>
  </xdr:twoCellAnchor>
  <xdr:twoCellAnchor>
    <xdr:from>
      <xdr:col>23</xdr:col>
      <xdr:colOff>134469</xdr:colOff>
      <xdr:row>8</xdr:row>
      <xdr:rowOff>684</xdr:rowOff>
    </xdr:from>
    <xdr:to>
      <xdr:col>25</xdr:col>
      <xdr:colOff>25275</xdr:colOff>
      <xdr:row>8</xdr:row>
      <xdr:rowOff>228109</xdr:rowOff>
    </xdr:to>
    <xdr:sp macro="" textlink="">
      <xdr:nvSpPr>
        <xdr:cNvPr id="272" name="楕円 271">
          <a:extLst>
            <a:ext uri="{FF2B5EF4-FFF2-40B4-BE49-F238E27FC236}">
              <a16:creationId xmlns:a16="http://schemas.microsoft.com/office/drawing/2014/main" id="{C4932520-866D-03C4-8FC5-CFCA214EBDC6}"/>
            </a:ext>
          </a:extLst>
        </xdr:cNvPr>
        <xdr:cNvSpPr/>
      </xdr:nvSpPr>
      <xdr:spPr>
        <a:xfrm>
          <a:off x="3990189" y="1867584"/>
          <a:ext cx="226086" cy="227425"/>
        </a:xfrm>
        <a:prstGeom prst="ellipse">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７</a:t>
          </a:r>
          <a:endParaRPr kumimoji="1" lang="en-US" altLang="ja-JP" sz="1600" b="1">
            <a:solidFill>
              <a:schemeClr val="tx1"/>
            </a:solidFill>
          </a:endParaRPr>
        </a:p>
      </xdr:txBody>
    </xdr:sp>
    <xdr:clientData/>
  </xdr:twoCellAnchor>
  <xdr:oneCellAnchor>
    <xdr:from>
      <xdr:col>21</xdr:col>
      <xdr:colOff>83820</xdr:colOff>
      <xdr:row>26</xdr:row>
      <xdr:rowOff>213360</xdr:rowOff>
    </xdr:from>
    <xdr:ext cx="1104470" cy="328423"/>
    <xdr:sp macro="" textlink="">
      <xdr:nvSpPr>
        <xdr:cNvPr id="5" name="テキスト ボックス 4">
          <a:extLst>
            <a:ext uri="{FF2B5EF4-FFF2-40B4-BE49-F238E27FC236}">
              <a16:creationId xmlns:a16="http://schemas.microsoft.com/office/drawing/2014/main" id="{212A1B06-80AD-110A-77F9-6018769F0F31}"/>
            </a:ext>
          </a:extLst>
        </xdr:cNvPr>
        <xdr:cNvSpPr txBox="1"/>
      </xdr:nvSpPr>
      <xdr:spPr>
        <a:xfrm>
          <a:off x="3604260" y="7033260"/>
          <a:ext cx="110447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300㎜</a:t>
          </a:r>
          <a:r>
            <a:rPr kumimoji="1" lang="ja-JP" altLang="en-US" sz="1100"/>
            <a:t>幅ダイス</a:t>
          </a:r>
        </a:p>
      </xdr:txBody>
    </xdr:sp>
    <xdr:clientData/>
  </xdr:oneCellAnchor>
  <xdr:twoCellAnchor>
    <xdr:from>
      <xdr:col>32</xdr:col>
      <xdr:colOff>38100</xdr:colOff>
      <xdr:row>23</xdr:row>
      <xdr:rowOff>138916</xdr:rowOff>
    </xdr:from>
    <xdr:to>
      <xdr:col>37</xdr:col>
      <xdr:colOff>50209</xdr:colOff>
      <xdr:row>27</xdr:row>
      <xdr:rowOff>148046</xdr:rowOff>
    </xdr:to>
    <xdr:grpSp>
      <xdr:nvGrpSpPr>
        <xdr:cNvPr id="62" name="グループ化 61">
          <a:extLst>
            <a:ext uri="{FF2B5EF4-FFF2-40B4-BE49-F238E27FC236}">
              <a16:creationId xmlns:a16="http://schemas.microsoft.com/office/drawing/2014/main" id="{9B4DAD69-9FAB-6DF4-59F6-32A7B2D76D8B}"/>
            </a:ext>
          </a:extLst>
        </xdr:cNvPr>
        <xdr:cNvGrpSpPr/>
      </xdr:nvGrpSpPr>
      <xdr:grpSpPr>
        <a:xfrm>
          <a:off x="5402580" y="6158716"/>
          <a:ext cx="850309" cy="1075930"/>
          <a:chOff x="5328058" y="6324600"/>
          <a:chExt cx="604791" cy="765266"/>
        </a:xfrm>
      </xdr:grpSpPr>
      <xdr:sp macro="" textlink="">
        <xdr:nvSpPr>
          <xdr:cNvPr id="6" name="正方形/長方形 5">
            <a:extLst>
              <a:ext uri="{FF2B5EF4-FFF2-40B4-BE49-F238E27FC236}">
                <a16:creationId xmlns:a16="http://schemas.microsoft.com/office/drawing/2014/main" id="{65289574-0138-85FF-2EAC-78ABD55EDFE0}"/>
              </a:ext>
            </a:extLst>
          </xdr:cNvPr>
          <xdr:cNvSpPr/>
        </xdr:nvSpPr>
        <xdr:spPr>
          <a:xfrm>
            <a:off x="5372100" y="6324600"/>
            <a:ext cx="525780" cy="765266"/>
          </a:xfrm>
          <a:prstGeom prst="rect">
            <a:avLst/>
          </a:prstGeom>
          <a:solidFill>
            <a:schemeClr val="tx1">
              <a:lumMod val="50000"/>
              <a:lumOff val="5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60" name="図 59">
            <a:extLst>
              <a:ext uri="{FF2B5EF4-FFF2-40B4-BE49-F238E27FC236}">
                <a16:creationId xmlns:a16="http://schemas.microsoft.com/office/drawing/2014/main" id="{8296CD1B-15A7-0864-85CD-29ED18830B6A}"/>
              </a:ext>
            </a:extLst>
          </xdr:cNvPr>
          <xdr:cNvPicPr>
            <a:picLocks noChangeAspect="1"/>
          </xdr:cNvPicPr>
        </xdr:nvPicPr>
        <xdr:blipFill>
          <a:blip xmlns:r="http://schemas.openxmlformats.org/officeDocument/2006/relationships" r:embed="rId3" cstate="print">
            <a:lum bright="70000" contrast="-70000"/>
            <a:extLst>
              <a:ext uri="{28A0092B-C50C-407E-A947-70E740481C1C}">
                <a14:useLocalDpi xmlns:a14="http://schemas.microsoft.com/office/drawing/2010/main" val="0"/>
              </a:ext>
            </a:extLst>
          </a:blip>
          <a:stretch>
            <a:fillRect/>
          </a:stretch>
        </xdr:blipFill>
        <xdr:spPr>
          <a:xfrm rot="18444947">
            <a:off x="5328058" y="6401088"/>
            <a:ext cx="604791" cy="604791"/>
          </a:xfrm>
          <a:prstGeom prst="rect">
            <a:avLst/>
          </a:prstGeom>
        </xdr:spPr>
      </xdr:pic>
    </xdr:grpSp>
    <xdr:clientData/>
  </xdr:twoCellAnchor>
  <xdr:oneCellAnchor>
    <xdr:from>
      <xdr:col>46</xdr:col>
      <xdr:colOff>114300</xdr:colOff>
      <xdr:row>30</xdr:row>
      <xdr:rowOff>15240</xdr:rowOff>
    </xdr:from>
    <xdr:ext cx="1569660" cy="275265"/>
    <xdr:sp macro="" textlink="">
      <xdr:nvSpPr>
        <xdr:cNvPr id="8" name="テキスト ボックス 7">
          <a:extLst>
            <a:ext uri="{FF2B5EF4-FFF2-40B4-BE49-F238E27FC236}">
              <a16:creationId xmlns:a16="http://schemas.microsoft.com/office/drawing/2014/main" id="{C987914C-6B08-47D9-8482-B877987E67D9}"/>
            </a:ext>
          </a:extLst>
        </xdr:cNvPr>
        <xdr:cNvSpPr txBox="1"/>
      </xdr:nvSpPr>
      <xdr:spPr>
        <a:xfrm>
          <a:off x="7825740" y="7901940"/>
          <a:ext cx="1569660" cy="27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000">
              <a:solidFill>
                <a:srgbClr val="FF0000"/>
              </a:solidFill>
            </a:rPr>
            <a:t>※</a:t>
          </a:r>
          <a:r>
            <a:rPr kumimoji="1" lang="ja-JP" altLang="en-US" sz="1000">
              <a:solidFill>
                <a:srgbClr val="FF0000"/>
              </a:solidFill>
            </a:rPr>
            <a:t>１～３枚まで設置可能</a:t>
          </a:r>
        </a:p>
      </xdr:txBody>
    </xdr:sp>
    <xdr:clientData/>
  </xdr:oneCellAnchor>
  <xdr:twoCellAnchor editAs="oneCell">
    <xdr:from>
      <xdr:col>0</xdr:col>
      <xdr:colOff>60960</xdr:colOff>
      <xdr:row>40</xdr:row>
      <xdr:rowOff>7619</xdr:rowOff>
    </xdr:from>
    <xdr:to>
      <xdr:col>55</xdr:col>
      <xdr:colOff>112268</xdr:colOff>
      <xdr:row>45</xdr:row>
      <xdr:rowOff>4019</xdr:rowOff>
    </xdr:to>
    <xdr:pic>
      <xdr:nvPicPr>
        <xdr:cNvPr id="461" name="図 460">
          <a:extLst>
            <a:ext uri="{FF2B5EF4-FFF2-40B4-BE49-F238E27FC236}">
              <a16:creationId xmlns:a16="http://schemas.microsoft.com/office/drawing/2014/main" id="{0E0EB020-908D-4BA6-89D5-5C43B23A57B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 y="10675619"/>
          <a:ext cx="9271508" cy="136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68578</xdr:colOff>
      <xdr:row>32</xdr:row>
      <xdr:rowOff>236220</xdr:rowOff>
    </xdr:from>
    <xdr:to>
      <xdr:col>55</xdr:col>
      <xdr:colOff>107938</xdr:colOff>
      <xdr:row>39</xdr:row>
      <xdr:rowOff>79320</xdr:rowOff>
    </xdr:to>
    <xdr:pic>
      <xdr:nvPicPr>
        <xdr:cNvPr id="463" name="図 462">
          <a:extLst>
            <a:ext uri="{FF2B5EF4-FFF2-40B4-BE49-F238E27FC236}">
              <a16:creationId xmlns:a16="http://schemas.microsoft.com/office/drawing/2014/main" id="{635A16D7-6833-46EC-860F-72FC10A5B62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578" y="8770620"/>
          <a:ext cx="9259560" cy="171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594997</xdr:colOff>
      <xdr:row>33</xdr:row>
      <xdr:rowOff>68895</xdr:rowOff>
    </xdr:from>
    <xdr:to>
      <xdr:col>10</xdr:col>
      <xdr:colOff>567871</xdr:colOff>
      <xdr:row>34</xdr:row>
      <xdr:rowOff>153338</xdr:rowOff>
    </xdr:to>
    <xdr:sp macro="" textlink="">
      <xdr:nvSpPr>
        <xdr:cNvPr id="2" name="正方形/長方形 1">
          <a:extLst>
            <a:ext uri="{FF2B5EF4-FFF2-40B4-BE49-F238E27FC236}">
              <a16:creationId xmlns:a16="http://schemas.microsoft.com/office/drawing/2014/main" id="{6D57EDF6-5A33-425D-8829-59A0065D565F}"/>
            </a:ext>
          </a:extLst>
        </xdr:cNvPr>
        <xdr:cNvSpPr/>
      </xdr:nvSpPr>
      <xdr:spPr>
        <a:xfrm>
          <a:off x="5700397" y="6157275"/>
          <a:ext cx="1153974" cy="2520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800" b="0" u="sng">
              <a:solidFill>
                <a:sysClr val="windowText" lastClr="000000"/>
              </a:solidFill>
            </a:rPr>
            <a:t>前後固定合計</a:t>
          </a:r>
          <a:endParaRPr kumimoji="1" lang="en-US" altLang="ja-JP" sz="800" b="0" u="sng">
            <a:solidFill>
              <a:sysClr val="windowText" lastClr="000000"/>
            </a:solidFill>
          </a:endParaRPr>
        </a:p>
      </xdr:txBody>
    </xdr:sp>
    <xdr:clientData/>
  </xdr:twoCellAnchor>
  <xdr:twoCellAnchor>
    <xdr:from>
      <xdr:col>6</xdr:col>
      <xdr:colOff>392645</xdr:colOff>
      <xdr:row>2</xdr:row>
      <xdr:rowOff>0</xdr:rowOff>
    </xdr:from>
    <xdr:to>
      <xdr:col>11</xdr:col>
      <xdr:colOff>7939</xdr:colOff>
      <xdr:row>7</xdr:row>
      <xdr:rowOff>2498</xdr:rowOff>
    </xdr:to>
    <xdr:sp macro="" textlink="">
      <xdr:nvSpPr>
        <xdr:cNvPr id="4" name="正方形/長方形 3">
          <a:extLst>
            <a:ext uri="{FF2B5EF4-FFF2-40B4-BE49-F238E27FC236}">
              <a16:creationId xmlns:a16="http://schemas.microsoft.com/office/drawing/2014/main" id="{4A5419E6-36DB-4183-83D3-3D6428B78B41}"/>
            </a:ext>
          </a:extLst>
        </xdr:cNvPr>
        <xdr:cNvSpPr/>
      </xdr:nvSpPr>
      <xdr:spPr>
        <a:xfrm>
          <a:off x="4332185" y="419100"/>
          <a:ext cx="2548994" cy="10083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900"/>
            </a:lnSpc>
          </a:pPr>
          <a:r>
            <a:rPr kumimoji="1" lang="en-US" altLang="ja-JP" sz="1200">
              <a:solidFill>
                <a:sysClr val="windowText" lastClr="000000"/>
              </a:solidFill>
              <a:latin typeface="メイリオ" panose="020B0604030504040204" pitchFamily="50" charset="-128"/>
              <a:ea typeface="メイリオ" panose="020B0604030504040204" pitchFamily="50" charset="-128"/>
            </a:rPr>
            <a:t>Bax</a:t>
          </a:r>
          <a:r>
            <a:rPr kumimoji="1" lang="ja-JP" altLang="en-US" sz="1200">
              <a:solidFill>
                <a:sysClr val="windowText" lastClr="000000"/>
              </a:solidFill>
              <a:latin typeface="メイリオ" panose="020B0604030504040204" pitchFamily="50" charset="-128"/>
              <a:ea typeface="メイリオ" panose="020B0604030504040204" pitchFamily="50" charset="-128"/>
            </a:rPr>
            <a:t>株式会社</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ctr">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a:t>
          </a:r>
          <a:r>
            <a:rPr kumimoji="1" lang="en-US" altLang="ja-JP" sz="900">
              <a:solidFill>
                <a:sysClr val="windowText" lastClr="000000"/>
              </a:solidFill>
              <a:latin typeface="メイリオ" panose="020B0604030504040204" pitchFamily="50" charset="-128"/>
              <a:ea typeface="メイリオ" panose="020B0604030504040204" pitchFamily="50" charset="-128"/>
            </a:rPr>
            <a:t>580-0032 </a:t>
          </a:r>
          <a:r>
            <a:rPr kumimoji="1" lang="ja-JP" altLang="en-US" sz="900">
              <a:solidFill>
                <a:sysClr val="windowText" lastClr="000000"/>
              </a:solidFill>
              <a:latin typeface="メイリオ" panose="020B0604030504040204" pitchFamily="50" charset="-128"/>
              <a:ea typeface="メイリオ" panose="020B0604030504040204" pitchFamily="50" charset="-128"/>
            </a:rPr>
            <a:t>大阪府松原市天美東</a:t>
          </a:r>
          <a:r>
            <a:rPr kumimoji="1" lang="en-US" altLang="ja-JP" sz="900">
              <a:solidFill>
                <a:sysClr val="windowText" lastClr="000000"/>
              </a:solidFill>
              <a:latin typeface="メイリオ" panose="020B0604030504040204" pitchFamily="50" charset="-128"/>
              <a:ea typeface="メイリオ" panose="020B0604030504040204" pitchFamily="50" charset="-128"/>
            </a:rPr>
            <a:t>2-138-1</a:t>
          </a:r>
        </a:p>
        <a:p>
          <a:pPr algn="ctr">
            <a:lnSpc>
              <a:spcPts val="1400"/>
            </a:lnSpc>
          </a:pPr>
          <a:r>
            <a:rPr kumimoji="1" lang="en-US" altLang="ja-JP" sz="900">
              <a:solidFill>
                <a:sysClr val="windowText" lastClr="000000"/>
              </a:solidFill>
              <a:latin typeface="メイリオ" panose="020B0604030504040204" pitchFamily="50" charset="-128"/>
              <a:ea typeface="メイリオ" panose="020B0604030504040204" pitchFamily="50" charset="-128"/>
            </a:rPr>
            <a:t>TEL 072-284-8024</a:t>
          </a:r>
          <a:r>
            <a:rPr kumimoji="1" lang="en-US" altLang="ja-JP" sz="900" baseline="0">
              <a:solidFill>
                <a:sysClr val="windowText" lastClr="000000"/>
              </a:solidFill>
              <a:latin typeface="メイリオ" panose="020B0604030504040204" pitchFamily="50" charset="-128"/>
              <a:ea typeface="メイリオ" panose="020B0604030504040204" pitchFamily="50" charset="-128"/>
            </a:rPr>
            <a:t>  FAX 072-284-8224</a:t>
          </a:r>
          <a:endParaRPr kumimoji="1" lang="ja-JP" altLang="en-US" sz="9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uruy\Desktop\ABE\EX-0&#65381;0B&#35430;&#20316;&#36039;&#26009;\2405_&#34276;&#26862;&#24037;&#26989;_&#23665;&#20013;\20240514&#20998;&#34276;&#26862;&#24037;&#26989;&#65288;&#26666;&#65289;&#27096;-EX0%20&#12467;&#12531;&#12495;&#12442;&#12454;&#12531;&#12488;&#12441;&#12372;&#35352;&#20837;&#12471;&#12540;&#12488;2024A_&#34276;&#26862;&#24037;&#26989;&#27096;.xlsx" TargetMode="External"/><Relationship Id="rId1" Type="http://schemas.openxmlformats.org/officeDocument/2006/relationships/externalLinkPath" Target="/Users/nuruy/Desktop/ABE/EX-0&#65381;0B&#35430;&#20316;&#36039;&#26009;/2405_&#34276;&#26862;&#24037;&#26989;_&#23665;&#20013;/20240514&#20998;&#34276;&#26862;&#24037;&#26989;&#65288;&#26666;&#65289;&#27096;-EX0%20&#12467;&#12531;&#12495;&#12442;&#12454;&#12531;&#12488;&#12441;&#12372;&#35352;&#20837;&#12471;&#12540;&#12488;2024A_&#34276;&#26862;&#24037;&#26989;&#270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コンパウンド小型機EX0お客様ご記入欄"/>
      <sheetName val="コンパウンド小型機 EX0 お客様ご記入シート"/>
      <sheetName val="コンパウンド小型機 EX0 想定お見積書"/>
      <sheetName val="※テスト詳細"/>
    </sheetNames>
    <sheetDataSet>
      <sheetData sheetId="0">
        <row r="7">
          <cell r="B7" t="str">
            <v>080-7251-9963</v>
          </cell>
        </row>
        <row r="12">
          <cell r="D12"/>
          <cell r="F12"/>
        </row>
        <row r="13">
          <cell r="D13"/>
          <cell r="F13"/>
        </row>
        <row r="29">
          <cell r="B29" t="str">
            <v>全てご返却</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F4801-B1BD-4B2C-A486-A4FF9BB3AE5C}">
  <dimension ref="A1:BD76"/>
  <sheetViews>
    <sheetView showGridLines="0" tabSelected="1" view="pageBreakPreview" zoomScaleNormal="100" zoomScaleSheetLayoutView="100" workbookViewId="0">
      <selection activeCell="A3" sqref="A3"/>
    </sheetView>
  </sheetViews>
  <sheetFormatPr defaultRowHeight="18" x14ac:dyDescent="0.45"/>
  <cols>
    <col min="1" max="56" width="2.19921875" customWidth="1"/>
  </cols>
  <sheetData>
    <row r="1" spans="1:56" ht="18" customHeight="1" x14ac:dyDescent="0.45">
      <c r="A1" s="118" t="s">
        <v>173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2"/>
      <c r="AK1" s="2"/>
      <c r="AL1" s="2"/>
      <c r="AM1" s="2"/>
      <c r="AN1" s="2"/>
      <c r="AO1" s="2"/>
      <c r="AP1" s="2"/>
      <c r="AQ1" s="2"/>
      <c r="AR1" s="2"/>
      <c r="AS1" s="2"/>
      <c r="AT1" s="2"/>
      <c r="AU1" s="2"/>
      <c r="AV1" s="2"/>
      <c r="AW1" s="2"/>
      <c r="AX1" s="2"/>
      <c r="AY1" s="2"/>
      <c r="AZ1" s="117" t="s">
        <v>98</v>
      </c>
      <c r="BA1" s="117"/>
      <c r="BB1" s="117"/>
      <c r="BC1" s="117"/>
      <c r="BD1" s="117"/>
    </row>
    <row r="2" spans="1:56" ht="18" customHeight="1" x14ac:dyDescent="0.4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2"/>
      <c r="AK2" s="2"/>
      <c r="AL2" s="2"/>
      <c r="AM2" s="2"/>
      <c r="AN2" s="2"/>
      <c r="AO2" s="2"/>
      <c r="AP2" s="2"/>
      <c r="AQ2" s="2"/>
      <c r="AR2" s="2"/>
      <c r="AS2" s="2"/>
      <c r="AT2" s="2"/>
      <c r="AU2" s="2"/>
      <c r="AV2" s="2"/>
      <c r="AW2" s="2"/>
      <c r="AX2" s="2"/>
      <c r="AY2" s="2"/>
      <c r="AZ2" s="117"/>
      <c r="BA2" s="117"/>
      <c r="BB2" s="117"/>
      <c r="BC2" s="117"/>
      <c r="BD2" s="117"/>
    </row>
    <row r="3" spans="1:56" ht="9" customHeight="1" x14ac:dyDescent="0.4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2"/>
      <c r="AK3" s="2"/>
      <c r="AL3" s="2"/>
      <c r="AM3" s="2"/>
      <c r="AN3" s="2"/>
      <c r="AO3" s="2"/>
      <c r="AP3" s="2"/>
      <c r="AQ3" s="2"/>
      <c r="AR3" s="2"/>
      <c r="AS3" s="2"/>
      <c r="AT3" s="2"/>
      <c r="AU3" s="2"/>
      <c r="AV3" s="2"/>
      <c r="AW3" s="2"/>
      <c r="AX3" s="2"/>
      <c r="AY3" s="2"/>
      <c r="AZ3" s="2"/>
      <c r="BA3" s="2"/>
      <c r="BB3" s="2"/>
      <c r="BC3" s="2"/>
      <c r="BD3" s="2"/>
    </row>
    <row r="4" spans="1:56" ht="24" customHeight="1" x14ac:dyDescent="0.45">
      <c r="A4" s="119" t="s">
        <v>130</v>
      </c>
      <c r="B4" s="119"/>
      <c r="C4" s="119"/>
      <c r="D4" s="119"/>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row>
    <row r="5" spans="1:56" ht="18" customHeight="1" x14ac:dyDescent="0.45">
      <c r="A5" s="109" t="s">
        <v>24</v>
      </c>
      <c r="B5" s="109"/>
      <c r="C5" s="109"/>
      <c r="D5" s="109"/>
      <c r="E5" s="109"/>
      <c r="F5" s="109"/>
      <c r="G5" s="109"/>
      <c r="H5" s="109"/>
      <c r="I5" s="109"/>
      <c r="J5" s="109"/>
      <c r="K5" s="109"/>
      <c r="L5" s="109"/>
      <c r="M5" s="109"/>
      <c r="N5" s="109"/>
      <c r="O5" s="109"/>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row>
    <row r="6" spans="1:56" ht="18" customHeight="1" x14ac:dyDescent="0.45">
      <c r="A6" s="109"/>
      <c r="B6" s="109"/>
      <c r="C6" s="109"/>
      <c r="D6" s="109"/>
      <c r="E6" s="109"/>
      <c r="F6" s="109"/>
      <c r="G6" s="109"/>
      <c r="H6" s="109"/>
      <c r="I6" s="109"/>
      <c r="J6" s="109"/>
      <c r="K6" s="109"/>
      <c r="L6" s="109"/>
      <c r="M6" s="109"/>
      <c r="N6" s="109"/>
      <c r="O6" s="109"/>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row>
    <row r="7" spans="1:56" ht="18" customHeight="1" x14ac:dyDescent="0.45">
      <c r="A7" s="109" t="s">
        <v>25</v>
      </c>
      <c r="B7" s="109"/>
      <c r="C7" s="109"/>
      <c r="D7" s="109"/>
      <c r="E7" s="109"/>
      <c r="F7" s="109"/>
      <c r="G7" s="109"/>
      <c r="H7" s="109"/>
      <c r="I7" s="109"/>
      <c r="J7" s="109"/>
      <c r="K7" s="109"/>
      <c r="L7" s="109"/>
      <c r="M7" s="109"/>
      <c r="N7" s="109"/>
      <c r="O7" s="109"/>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row>
    <row r="8" spans="1:56" ht="18" customHeight="1" x14ac:dyDescent="0.45">
      <c r="A8" s="109"/>
      <c r="B8" s="109"/>
      <c r="C8" s="109"/>
      <c r="D8" s="109"/>
      <c r="E8" s="109"/>
      <c r="F8" s="109"/>
      <c r="G8" s="109"/>
      <c r="H8" s="109"/>
      <c r="I8" s="109"/>
      <c r="J8" s="109"/>
      <c r="K8" s="109"/>
      <c r="L8" s="109"/>
      <c r="M8" s="109"/>
      <c r="N8" s="109"/>
      <c r="O8" s="109"/>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row>
    <row r="9" spans="1:56" ht="18" customHeight="1" x14ac:dyDescent="0.45">
      <c r="A9" s="109" t="s">
        <v>26</v>
      </c>
      <c r="B9" s="109"/>
      <c r="C9" s="109"/>
      <c r="D9" s="109"/>
      <c r="E9" s="109"/>
      <c r="F9" s="109"/>
      <c r="G9" s="109"/>
      <c r="H9" s="109"/>
      <c r="I9" s="109"/>
      <c r="J9" s="109"/>
      <c r="K9" s="109"/>
      <c r="L9" s="109"/>
      <c r="M9" s="109"/>
      <c r="N9" s="109"/>
      <c r="O9" s="109"/>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row>
    <row r="10" spans="1:56" ht="18" customHeight="1" x14ac:dyDescent="0.45">
      <c r="A10" s="109"/>
      <c r="B10" s="109"/>
      <c r="C10" s="109"/>
      <c r="D10" s="109"/>
      <c r="E10" s="109"/>
      <c r="F10" s="109"/>
      <c r="G10" s="109"/>
      <c r="H10" s="109"/>
      <c r="I10" s="109"/>
      <c r="J10" s="109"/>
      <c r="K10" s="109"/>
      <c r="L10" s="109"/>
      <c r="M10" s="109"/>
      <c r="N10" s="109"/>
      <c r="O10" s="109"/>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row>
    <row r="11" spans="1:56" ht="18" customHeight="1" x14ac:dyDescent="0.45">
      <c r="A11" s="109" t="s">
        <v>28</v>
      </c>
      <c r="B11" s="109"/>
      <c r="C11" s="109"/>
      <c r="D11" s="109"/>
      <c r="E11" s="109"/>
      <c r="F11" s="109"/>
      <c r="G11" s="109"/>
      <c r="H11" s="109"/>
      <c r="I11" s="109"/>
      <c r="J11" s="109"/>
      <c r="K11" s="109"/>
      <c r="L11" s="109"/>
      <c r="M11" s="109"/>
      <c r="N11" s="109"/>
      <c r="O11" s="109"/>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row>
    <row r="12" spans="1:56" ht="18" customHeight="1" x14ac:dyDescent="0.45">
      <c r="A12" s="109"/>
      <c r="B12" s="109"/>
      <c r="C12" s="109"/>
      <c r="D12" s="109"/>
      <c r="E12" s="109"/>
      <c r="F12" s="109"/>
      <c r="G12" s="109"/>
      <c r="H12" s="109"/>
      <c r="I12" s="109"/>
      <c r="J12" s="109"/>
      <c r="K12" s="109"/>
      <c r="L12" s="109"/>
      <c r="M12" s="109"/>
      <c r="N12" s="109"/>
      <c r="O12" s="109"/>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row>
    <row r="13" spans="1:56" ht="18" customHeight="1" x14ac:dyDescent="0.45">
      <c r="A13" s="109" t="s">
        <v>27</v>
      </c>
      <c r="B13" s="109"/>
      <c r="C13" s="109"/>
      <c r="D13" s="109"/>
      <c r="E13" s="109"/>
      <c r="F13" s="109"/>
      <c r="G13" s="109"/>
      <c r="H13" s="109"/>
      <c r="I13" s="109"/>
      <c r="J13" s="109"/>
      <c r="K13" s="109"/>
      <c r="L13" s="109"/>
      <c r="M13" s="109"/>
      <c r="N13" s="109"/>
      <c r="O13" s="109"/>
      <c r="P13" s="110" t="s">
        <v>135</v>
      </c>
      <c r="Q13" s="111"/>
      <c r="R13" s="111"/>
      <c r="S13" s="111"/>
      <c r="T13" s="111"/>
      <c r="U13" s="111"/>
      <c r="V13" s="111"/>
      <c r="W13" s="111"/>
      <c r="X13" s="111"/>
      <c r="Y13" s="111"/>
      <c r="Z13" s="111"/>
      <c r="AA13" s="111" t="s">
        <v>136</v>
      </c>
      <c r="AB13" s="111"/>
      <c r="AC13" s="111"/>
      <c r="AD13" s="111"/>
      <c r="AE13" s="111"/>
      <c r="AF13" s="111"/>
      <c r="AG13" s="111"/>
      <c r="AH13" s="111"/>
      <c r="AI13" s="111"/>
      <c r="AJ13" s="111"/>
      <c r="AK13" s="111" t="s">
        <v>137</v>
      </c>
      <c r="AL13" s="111"/>
      <c r="AM13" s="111"/>
      <c r="AN13" s="111"/>
      <c r="AO13" s="111"/>
      <c r="AP13" s="111"/>
      <c r="AQ13" s="111"/>
      <c r="AR13" s="111"/>
      <c r="AS13" s="111"/>
      <c r="AT13" s="111"/>
      <c r="AU13" s="111" t="s">
        <v>138</v>
      </c>
      <c r="AV13" s="111"/>
      <c r="AW13" s="111"/>
      <c r="AX13" s="111"/>
      <c r="AY13" s="111"/>
      <c r="AZ13" s="111"/>
      <c r="BA13" s="111"/>
      <c r="BB13" s="111"/>
      <c r="BC13" s="111"/>
      <c r="BD13" s="115"/>
    </row>
    <row r="14" spans="1:56" ht="18" customHeight="1" x14ac:dyDescent="0.45">
      <c r="A14" s="109"/>
      <c r="B14" s="109"/>
      <c r="C14" s="109"/>
      <c r="D14" s="109"/>
      <c r="E14" s="109"/>
      <c r="F14" s="109"/>
      <c r="G14" s="109"/>
      <c r="H14" s="109"/>
      <c r="I14" s="109"/>
      <c r="J14" s="109"/>
      <c r="K14" s="109"/>
      <c r="L14" s="109"/>
      <c r="M14" s="109"/>
      <c r="N14" s="109"/>
      <c r="O14" s="109"/>
      <c r="P14" s="112"/>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6"/>
    </row>
    <row r="15" spans="1:56" ht="18" customHeight="1" x14ac:dyDescent="0.45">
      <c r="A15" s="104" t="s">
        <v>124</v>
      </c>
      <c r="B15" s="104"/>
      <c r="C15" s="104"/>
      <c r="D15" s="104"/>
      <c r="E15" s="104"/>
      <c r="F15" s="104"/>
      <c r="G15" s="104"/>
      <c r="H15" s="104"/>
      <c r="I15" s="104"/>
      <c r="J15" s="104"/>
      <c r="K15" s="104"/>
      <c r="L15" s="104"/>
      <c r="M15" s="104"/>
      <c r="N15" s="104"/>
      <c r="O15" s="104"/>
      <c r="P15" s="135"/>
      <c r="Q15" s="136"/>
      <c r="R15" s="136"/>
      <c r="S15" s="136"/>
      <c r="T15" s="136"/>
      <c r="U15" s="136"/>
      <c r="V15" s="136"/>
      <c r="W15" s="136"/>
      <c r="X15" s="136"/>
      <c r="Y15" s="136"/>
      <c r="Z15" s="136"/>
      <c r="AA15" s="136"/>
      <c r="AB15" s="136"/>
      <c r="AC15" s="136"/>
      <c r="AD15" s="136"/>
      <c r="AE15" s="136"/>
      <c r="AF15" s="136"/>
      <c r="AG15" s="136"/>
      <c r="AH15" s="136"/>
      <c r="AI15" s="136"/>
      <c r="AJ15" s="137"/>
      <c r="AK15" s="141"/>
      <c r="AL15" s="136"/>
      <c r="AM15" s="136"/>
      <c r="AN15" s="136"/>
      <c r="AO15" s="136"/>
      <c r="AP15" s="136"/>
      <c r="AQ15" s="136"/>
      <c r="AR15" s="136"/>
      <c r="AS15" s="136"/>
      <c r="AT15" s="136"/>
      <c r="AU15" s="136"/>
      <c r="AV15" s="136"/>
      <c r="AW15" s="136"/>
      <c r="AX15" s="136"/>
      <c r="AY15" s="136"/>
      <c r="AZ15" s="136"/>
      <c r="BA15" s="136"/>
      <c r="BB15" s="136"/>
      <c r="BC15" s="136"/>
      <c r="BD15" s="142"/>
    </row>
    <row r="16" spans="1:56" ht="18" customHeight="1" x14ac:dyDescent="0.45">
      <c r="A16" s="104"/>
      <c r="B16" s="104"/>
      <c r="C16" s="104"/>
      <c r="D16" s="104"/>
      <c r="E16" s="104"/>
      <c r="F16" s="104"/>
      <c r="G16" s="104"/>
      <c r="H16" s="104"/>
      <c r="I16" s="104"/>
      <c r="J16" s="104"/>
      <c r="K16" s="104"/>
      <c r="L16" s="104"/>
      <c r="M16" s="104"/>
      <c r="N16" s="104"/>
      <c r="O16" s="104"/>
      <c r="P16" s="138"/>
      <c r="Q16" s="139"/>
      <c r="R16" s="139"/>
      <c r="S16" s="139"/>
      <c r="T16" s="139"/>
      <c r="U16" s="139"/>
      <c r="V16" s="139"/>
      <c r="W16" s="139"/>
      <c r="X16" s="139"/>
      <c r="Y16" s="139"/>
      <c r="Z16" s="139"/>
      <c r="AA16" s="139"/>
      <c r="AB16" s="139"/>
      <c r="AC16" s="139"/>
      <c r="AD16" s="139"/>
      <c r="AE16" s="139"/>
      <c r="AF16" s="139"/>
      <c r="AG16" s="139"/>
      <c r="AH16" s="139"/>
      <c r="AI16" s="139"/>
      <c r="AJ16" s="140"/>
      <c r="AK16" s="143"/>
      <c r="AL16" s="139"/>
      <c r="AM16" s="139"/>
      <c r="AN16" s="139"/>
      <c r="AO16" s="139"/>
      <c r="AP16" s="139"/>
      <c r="AQ16" s="139"/>
      <c r="AR16" s="139"/>
      <c r="AS16" s="139"/>
      <c r="AT16" s="139"/>
      <c r="AU16" s="139"/>
      <c r="AV16" s="139"/>
      <c r="AW16" s="139"/>
      <c r="AX16" s="139"/>
      <c r="AY16" s="139"/>
      <c r="AZ16" s="139"/>
      <c r="BA16" s="139"/>
      <c r="BB16" s="139"/>
      <c r="BC16" s="139"/>
      <c r="BD16" s="144"/>
    </row>
    <row r="17" spans="1:56" ht="18" customHeight="1" x14ac:dyDescent="0.45">
      <c r="A17" s="104" t="s">
        <v>123</v>
      </c>
      <c r="B17" s="104"/>
      <c r="C17" s="104"/>
      <c r="D17" s="104"/>
      <c r="E17" s="104"/>
      <c r="F17" s="104"/>
      <c r="G17" s="104"/>
      <c r="H17" s="104"/>
      <c r="I17" s="104"/>
      <c r="J17" s="104"/>
      <c r="K17" s="104"/>
      <c r="L17" s="104"/>
      <c r="M17" s="104"/>
      <c r="N17" s="104"/>
      <c r="O17" s="104"/>
      <c r="P17" s="151"/>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3"/>
    </row>
    <row r="18" spans="1:56" ht="18" customHeight="1" x14ac:dyDescent="0.45">
      <c r="A18" s="104"/>
      <c r="B18" s="104"/>
      <c r="C18" s="104"/>
      <c r="D18" s="104"/>
      <c r="E18" s="104"/>
      <c r="F18" s="104"/>
      <c r="G18" s="104"/>
      <c r="H18" s="104"/>
      <c r="I18" s="104"/>
      <c r="J18" s="104"/>
      <c r="K18" s="104"/>
      <c r="L18" s="104"/>
      <c r="M18" s="104"/>
      <c r="N18" s="104"/>
      <c r="O18" s="104"/>
      <c r="P18" s="154"/>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6"/>
    </row>
    <row r="19" spans="1:56" ht="18" customHeight="1" x14ac:dyDescent="0.45">
      <c r="A19" s="104" t="s">
        <v>104</v>
      </c>
      <c r="B19" s="104"/>
      <c r="C19" s="104"/>
      <c r="D19" s="104"/>
      <c r="E19" s="104"/>
      <c r="F19" s="104"/>
      <c r="G19" s="104"/>
      <c r="H19" s="104"/>
      <c r="I19" s="104"/>
      <c r="J19" s="104"/>
      <c r="K19" s="104"/>
      <c r="L19" s="104"/>
      <c r="M19" s="104"/>
      <c r="N19" s="104"/>
      <c r="O19" s="104"/>
      <c r="P19" s="105"/>
      <c r="Q19" s="106"/>
      <c r="R19" s="106"/>
      <c r="S19" s="106"/>
      <c r="T19" s="106"/>
      <c r="U19" s="106"/>
      <c r="V19" s="106"/>
      <c r="W19" s="106"/>
      <c r="X19" s="106"/>
      <c r="Y19" s="106"/>
      <c r="Z19" s="106"/>
      <c r="AA19" s="106"/>
      <c r="AB19" s="106"/>
      <c r="AC19" s="106"/>
      <c r="AD19" s="106"/>
      <c r="AE19" s="106"/>
      <c r="AF19" s="106"/>
      <c r="AG19" s="106"/>
      <c r="AH19" s="106"/>
      <c r="AI19" s="106"/>
      <c r="AJ19" s="106"/>
      <c r="AK19" s="131"/>
      <c r="AL19" s="106"/>
      <c r="AM19" s="106"/>
      <c r="AN19" s="106"/>
      <c r="AO19" s="106"/>
      <c r="AP19" s="106"/>
      <c r="AQ19" s="106"/>
      <c r="AR19" s="106"/>
      <c r="AS19" s="106"/>
      <c r="AT19" s="106"/>
      <c r="AU19" s="106"/>
      <c r="AV19" s="106"/>
      <c r="AW19" s="106"/>
      <c r="AX19" s="106"/>
      <c r="AY19" s="106"/>
      <c r="AZ19" s="106"/>
      <c r="BA19" s="106"/>
      <c r="BB19" s="106"/>
      <c r="BC19" s="106"/>
      <c r="BD19" s="132"/>
    </row>
    <row r="20" spans="1:56" ht="18" customHeight="1" x14ac:dyDescent="0.45">
      <c r="A20" s="104"/>
      <c r="B20" s="104"/>
      <c r="C20" s="104"/>
      <c r="D20" s="104"/>
      <c r="E20" s="104"/>
      <c r="F20" s="104"/>
      <c r="G20" s="104"/>
      <c r="H20" s="104"/>
      <c r="I20" s="104"/>
      <c r="J20" s="104"/>
      <c r="K20" s="104"/>
      <c r="L20" s="104"/>
      <c r="M20" s="104"/>
      <c r="N20" s="104"/>
      <c r="O20" s="104"/>
      <c r="P20" s="107"/>
      <c r="Q20" s="108"/>
      <c r="R20" s="108"/>
      <c r="S20" s="108"/>
      <c r="T20" s="108"/>
      <c r="U20" s="108"/>
      <c r="V20" s="108"/>
      <c r="W20" s="108"/>
      <c r="X20" s="108"/>
      <c r="Y20" s="108"/>
      <c r="Z20" s="108"/>
      <c r="AA20" s="108"/>
      <c r="AB20" s="108"/>
      <c r="AC20" s="108"/>
      <c r="AD20" s="108"/>
      <c r="AE20" s="108"/>
      <c r="AF20" s="108"/>
      <c r="AG20" s="108"/>
      <c r="AH20" s="108"/>
      <c r="AI20" s="108"/>
      <c r="AJ20" s="108"/>
      <c r="AK20" s="133"/>
      <c r="AL20" s="108"/>
      <c r="AM20" s="108"/>
      <c r="AN20" s="108"/>
      <c r="AO20" s="108"/>
      <c r="AP20" s="108"/>
      <c r="AQ20" s="108"/>
      <c r="AR20" s="108"/>
      <c r="AS20" s="108"/>
      <c r="AT20" s="108"/>
      <c r="AU20" s="108"/>
      <c r="AV20" s="108"/>
      <c r="AW20" s="108"/>
      <c r="AX20" s="108"/>
      <c r="AY20" s="108"/>
      <c r="AZ20" s="108"/>
      <c r="BA20" s="108"/>
      <c r="BB20" s="108"/>
      <c r="BC20" s="108"/>
      <c r="BD20" s="134"/>
    </row>
    <row r="21" spans="1:56" ht="9" customHeight="1" x14ac:dyDescent="0.45"/>
    <row r="22" spans="1:56" ht="21" customHeight="1" x14ac:dyDescent="0.45">
      <c r="A22" s="160" t="s">
        <v>117</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2"/>
    </row>
    <row r="23" spans="1:56" ht="21" customHeight="1" x14ac:dyDescent="0.4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5"/>
    </row>
    <row r="24" spans="1:56" ht="21" customHeight="1" x14ac:dyDescent="0.45">
      <c r="A24" s="166"/>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8"/>
    </row>
    <row r="25" spans="1:56" ht="21" customHeight="1" x14ac:dyDescent="0.45">
      <c r="A25" s="101"/>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3"/>
    </row>
    <row r="26" spans="1:56" ht="21" customHeight="1" x14ac:dyDescent="0.45">
      <c r="A26" s="101"/>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3"/>
    </row>
    <row r="27" spans="1:56" ht="21" customHeight="1" x14ac:dyDescent="0.45">
      <c r="A27" s="101"/>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3"/>
    </row>
    <row r="28" spans="1:56" ht="21" customHeight="1" x14ac:dyDescent="0.45">
      <c r="A28" s="101"/>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3"/>
    </row>
    <row r="29" spans="1:56" ht="21" customHeight="1" x14ac:dyDescent="0.45">
      <c r="A29" s="101"/>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3"/>
    </row>
    <row r="30" spans="1:56" ht="21" customHeight="1" x14ac:dyDescent="0.45">
      <c r="A30" s="101"/>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3"/>
    </row>
    <row r="31" spans="1:56" ht="21" customHeight="1" x14ac:dyDescent="0.45">
      <c r="A31" s="101"/>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3"/>
    </row>
    <row r="32" spans="1:56" ht="21" customHeight="1" x14ac:dyDescent="0.45">
      <c r="A32" s="101"/>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3"/>
    </row>
    <row r="33" spans="1:56" ht="21" customHeight="1" x14ac:dyDescent="0.45">
      <c r="A33" s="157"/>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9"/>
    </row>
    <row r="34" spans="1:56" ht="9" customHeight="1" x14ac:dyDescent="0.45">
      <c r="A34" s="4"/>
    </row>
    <row r="35" spans="1:56" ht="21" customHeight="1" x14ac:dyDescent="0.45">
      <c r="A35" s="145" t="s">
        <v>125</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7"/>
    </row>
    <row r="36" spans="1:56" ht="21" customHeight="1" x14ac:dyDescent="0.45">
      <c r="A36" s="148"/>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50"/>
    </row>
    <row r="37" spans="1:56" ht="21" customHeight="1" x14ac:dyDescent="0.45">
      <c r="A37" s="122" t="s">
        <v>126</v>
      </c>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4"/>
    </row>
    <row r="38" spans="1:56" ht="21" customHeight="1" x14ac:dyDescent="0.45">
      <c r="A38" s="125"/>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7"/>
    </row>
    <row r="39" spans="1:56" ht="21" customHeight="1" x14ac:dyDescent="0.45">
      <c r="A39" s="125"/>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7"/>
    </row>
    <row r="40" spans="1:56" ht="21" customHeight="1" x14ac:dyDescent="0.45">
      <c r="A40" s="125"/>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7"/>
    </row>
    <row r="41" spans="1:56" ht="21" customHeight="1" x14ac:dyDescent="0.45">
      <c r="A41" s="125"/>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7"/>
    </row>
    <row r="42" spans="1:56" ht="21" customHeight="1" x14ac:dyDescent="0.45">
      <c r="A42" s="12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7"/>
    </row>
    <row r="43" spans="1:56" ht="21" customHeight="1" x14ac:dyDescent="0.45">
      <c r="A43" s="12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7"/>
    </row>
    <row r="44" spans="1:56" ht="21" customHeight="1" x14ac:dyDescent="0.45">
      <c r="A44" s="125"/>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7"/>
    </row>
    <row r="45" spans="1:56" ht="21" customHeight="1" x14ac:dyDescent="0.45">
      <c r="A45" s="125"/>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7"/>
    </row>
    <row r="46" spans="1:56" ht="21" customHeight="1" x14ac:dyDescent="0.45">
      <c r="A46" s="125"/>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7"/>
    </row>
    <row r="47" spans="1:56" ht="21" customHeight="1" x14ac:dyDescent="0.45">
      <c r="A47" s="1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7"/>
    </row>
    <row r="48" spans="1:56" ht="21" customHeight="1" x14ac:dyDescent="0.45">
      <c r="A48" s="125"/>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7"/>
    </row>
    <row r="49" spans="1:56" ht="24" customHeight="1" x14ac:dyDescent="0.45">
      <c r="A49" s="125"/>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7"/>
    </row>
    <row r="50" spans="1:56" ht="24" customHeight="1" x14ac:dyDescent="0.45">
      <c r="A50" s="125"/>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7"/>
    </row>
    <row r="51" spans="1:56" ht="21" customHeight="1" x14ac:dyDescent="0.45">
      <c r="A51" s="125"/>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7"/>
    </row>
    <row r="52" spans="1:56" ht="21" customHeight="1" x14ac:dyDescent="0.45">
      <c r="A52" s="125"/>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7"/>
    </row>
    <row r="53" spans="1:56" ht="21" customHeight="1" x14ac:dyDescent="0.45">
      <c r="A53" s="125"/>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7"/>
    </row>
    <row r="54" spans="1:56" ht="21" customHeight="1" x14ac:dyDescent="0.45">
      <c r="A54" s="128"/>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30"/>
    </row>
    <row r="55" spans="1:56" ht="21" customHeight="1" x14ac:dyDescent="0.45"/>
    <row r="56" spans="1:56" ht="20.399999999999999" customHeight="1" x14ac:dyDescent="0.45"/>
    <row r="57" spans="1:56" ht="20.399999999999999" customHeight="1" x14ac:dyDescent="0.45"/>
    <row r="58" spans="1:56" ht="20.399999999999999" customHeight="1" x14ac:dyDescent="0.45"/>
    <row r="59" spans="1:56" ht="20.399999999999999" customHeight="1" x14ac:dyDescent="0.45"/>
    <row r="60" spans="1:56" ht="20.399999999999999" customHeight="1" x14ac:dyDescent="0.45"/>
    <row r="61" spans="1:56" ht="20.399999999999999" customHeight="1" x14ac:dyDescent="0.45"/>
    <row r="62" spans="1:56" ht="20.399999999999999" customHeight="1" x14ac:dyDescent="0.45"/>
    <row r="63" spans="1:56" ht="20.399999999999999" customHeight="1" x14ac:dyDescent="0.45"/>
    <row r="64" spans="1:56" ht="21" customHeight="1" x14ac:dyDescent="0.45"/>
    <row r="67" ht="21" customHeight="1" x14ac:dyDescent="0.45"/>
    <row r="68" ht="21" customHeight="1" x14ac:dyDescent="0.45"/>
    <row r="69" ht="21" customHeight="1" x14ac:dyDescent="0.45"/>
    <row r="70" ht="21" customHeight="1" x14ac:dyDescent="0.45"/>
    <row r="71" ht="21" customHeight="1" x14ac:dyDescent="0.45"/>
    <row r="72" ht="21" customHeight="1" x14ac:dyDescent="0.45"/>
    <row r="73" ht="21" customHeight="1" x14ac:dyDescent="0.45"/>
    <row r="74" ht="21" customHeight="1" x14ac:dyDescent="0.45"/>
    <row r="75" ht="21" customHeight="1" x14ac:dyDescent="0.45"/>
    <row r="76" ht="21" customHeight="1" x14ac:dyDescent="0.45"/>
  </sheetData>
  <mergeCells count="42">
    <mergeCell ref="A37:BD54"/>
    <mergeCell ref="AK19:BD20"/>
    <mergeCell ref="P15:AJ16"/>
    <mergeCell ref="AK15:BD16"/>
    <mergeCell ref="A35:BD36"/>
    <mergeCell ref="A15:O16"/>
    <mergeCell ref="P17:BD18"/>
    <mergeCell ref="A30:BD30"/>
    <mergeCell ref="A33:BD33"/>
    <mergeCell ref="A31:BD31"/>
    <mergeCell ref="A32:BD32"/>
    <mergeCell ref="A22:BD23"/>
    <mergeCell ref="A24:BD24"/>
    <mergeCell ref="A25:BD25"/>
    <mergeCell ref="A26:BD26"/>
    <mergeCell ref="A27:BD27"/>
    <mergeCell ref="AZ1:BD2"/>
    <mergeCell ref="A1:AI2"/>
    <mergeCell ref="A5:O6"/>
    <mergeCell ref="A7:O8"/>
    <mergeCell ref="A9:O10"/>
    <mergeCell ref="A4:D4"/>
    <mergeCell ref="E4:BD4"/>
    <mergeCell ref="P5:BD6"/>
    <mergeCell ref="P7:BD8"/>
    <mergeCell ref="P9:BD10"/>
    <mergeCell ref="A29:BD29"/>
    <mergeCell ref="A19:O20"/>
    <mergeCell ref="P19:AJ20"/>
    <mergeCell ref="A11:O12"/>
    <mergeCell ref="A13:O14"/>
    <mergeCell ref="A17:O18"/>
    <mergeCell ref="P13:Z13"/>
    <mergeCell ref="P14:Z14"/>
    <mergeCell ref="AA13:AJ13"/>
    <mergeCell ref="AA14:AJ14"/>
    <mergeCell ref="P11:BD12"/>
    <mergeCell ref="AK13:AT13"/>
    <mergeCell ref="A28:BD28"/>
    <mergeCell ref="AK14:AT14"/>
    <mergeCell ref="AU13:BD13"/>
    <mergeCell ref="AU14:BD14"/>
  </mergeCells>
  <phoneticPr fontId="1"/>
  <dataValidations count="3">
    <dataValidation type="list" allowBlank="1" showInputMessage="1" showErrorMessage="1" sqref="P15" xr:uid="{4BE770F9-92BB-4FDE-ACD2-79D6055803E3}">
      <formula1>"現場立会い希望,リモート立会い希望,現場＋リモート立会い,いずれも立会い無し"</formula1>
    </dataValidation>
    <dataValidation type="list" allowBlank="1" showInputMessage="1" showErrorMessage="1" sqref="P19:AJ20" xr:uid="{FCE0AEA4-80E4-4720-B594-662AE5127535}">
      <formula1>"9:30~10:00,10:00~10:30,13:00~13:30,13:30~14:00,その他時間(右欄にご記入ください)"</formula1>
    </dataValidation>
    <dataValidation type="list" allowBlank="1" showInputMessage="1" showErrorMessage="1" sqref="AK15:BD16" xr:uid="{0755DF77-C842-437B-8077-0151D28B0636}">
      <formula1>"1名,2名,3名,4名,5名,＊その他人数の場合はご相談ください"</formula1>
    </dataValidation>
  </dataValidations>
  <printOptions horizontalCentered="1"/>
  <pageMargins left="0.19685039370078741" right="0.19685039370078741" top="0.55118110236220474" bottom="0.55118110236220474" header="0" footer="0"/>
  <pageSetup paperSize="9" scale="7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DA04B-2D99-48D7-9F14-593A0B404C6D}">
  <dimension ref="A1:BD49"/>
  <sheetViews>
    <sheetView showGridLines="0" view="pageBreakPreview" zoomScaleNormal="100" zoomScaleSheetLayoutView="100" workbookViewId="0">
      <selection activeCell="A3" sqref="A3"/>
    </sheetView>
  </sheetViews>
  <sheetFormatPr defaultRowHeight="18" x14ac:dyDescent="0.45"/>
  <cols>
    <col min="1" max="56" width="2.19921875" customWidth="1"/>
  </cols>
  <sheetData>
    <row r="1" spans="1:56" ht="18" customHeight="1" x14ac:dyDescent="0.45">
      <c r="A1" s="118" t="s">
        <v>173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2"/>
      <c r="AK1" s="2"/>
      <c r="AL1" s="2"/>
      <c r="AM1" s="2"/>
      <c r="AN1" s="2"/>
      <c r="AO1" s="2"/>
      <c r="AP1" s="2"/>
      <c r="AQ1" s="2"/>
      <c r="AR1" s="2"/>
      <c r="AS1" s="2"/>
      <c r="AT1" s="2"/>
      <c r="AU1" s="2"/>
      <c r="AV1" s="2"/>
      <c r="AW1" s="2"/>
      <c r="AX1" s="2"/>
      <c r="AY1" s="2"/>
      <c r="AZ1" s="117" t="s">
        <v>99</v>
      </c>
      <c r="BA1" s="117"/>
      <c r="BB1" s="117"/>
      <c r="BC1" s="117"/>
      <c r="BD1" s="117"/>
    </row>
    <row r="2" spans="1:56" ht="18" customHeight="1" x14ac:dyDescent="0.4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2"/>
      <c r="AK2" s="2"/>
      <c r="AL2" s="2"/>
      <c r="AM2" s="2"/>
      <c r="AN2" s="2"/>
      <c r="AO2" s="2"/>
      <c r="AP2" s="2"/>
      <c r="AQ2" s="2"/>
      <c r="AR2" s="2"/>
      <c r="AS2" s="2"/>
      <c r="AT2" s="2"/>
      <c r="AU2" s="2"/>
      <c r="AV2" s="2"/>
      <c r="AW2" s="2"/>
      <c r="AX2" s="2"/>
      <c r="AY2" s="2"/>
      <c r="AZ2" s="117"/>
      <c r="BA2" s="117"/>
      <c r="BB2" s="117"/>
      <c r="BC2" s="117"/>
      <c r="BD2" s="117"/>
    </row>
    <row r="3" spans="1:56" ht="9" customHeight="1" x14ac:dyDescent="0.4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2"/>
      <c r="AK3" s="2"/>
      <c r="AL3" s="2"/>
      <c r="AM3" s="2"/>
      <c r="AN3" s="2"/>
      <c r="AO3" s="2"/>
      <c r="AP3" s="2"/>
      <c r="AQ3" s="2"/>
      <c r="AR3" s="2"/>
      <c r="AS3" s="2"/>
      <c r="AT3" s="2"/>
      <c r="AU3" s="2"/>
      <c r="AV3" s="2"/>
      <c r="AW3" s="2"/>
      <c r="AX3" s="2"/>
      <c r="AY3" s="2"/>
      <c r="AZ3" s="2"/>
      <c r="BA3" s="2"/>
      <c r="BB3" s="2"/>
      <c r="BC3" s="2"/>
      <c r="BD3" s="2"/>
    </row>
    <row r="4" spans="1:56" ht="18" customHeight="1" x14ac:dyDescent="0.45"/>
    <row r="5" spans="1:56" ht="21" customHeight="1" x14ac:dyDescent="0.45"/>
    <row r="6" spans="1:56" ht="21" customHeight="1" x14ac:dyDescent="0.45"/>
    <row r="7" spans="1:56" ht="21" customHeight="1" x14ac:dyDescent="0.45"/>
    <row r="8" spans="1:56" ht="21" customHeight="1" x14ac:dyDescent="0.45"/>
    <row r="9" spans="1:56" ht="21" customHeight="1" x14ac:dyDescent="0.45"/>
    <row r="10" spans="1:56" ht="21" customHeight="1" x14ac:dyDescent="0.45"/>
    <row r="11" spans="1:56" ht="21" customHeight="1" x14ac:dyDescent="0.45"/>
    <row r="12" spans="1:56" ht="21" customHeight="1" x14ac:dyDescent="0.45"/>
    <row r="13" spans="1:56" ht="9" customHeight="1" x14ac:dyDescent="0.45"/>
    <row r="14" spans="1:56" ht="42" customHeight="1" x14ac:dyDescent="0.45">
      <c r="A14" s="104" t="s">
        <v>105</v>
      </c>
      <c r="B14" s="176"/>
      <c r="C14" s="176"/>
      <c r="D14" s="176"/>
      <c r="E14" s="176"/>
      <c r="F14" s="176"/>
      <c r="G14" s="176"/>
      <c r="H14" s="176"/>
      <c r="I14" s="176"/>
      <c r="J14" s="176"/>
      <c r="K14" s="176"/>
      <c r="L14" s="176"/>
      <c r="M14" s="176"/>
      <c r="N14" s="176"/>
      <c r="O14" s="104" t="s">
        <v>106</v>
      </c>
      <c r="P14" s="176"/>
      <c r="Q14" s="176"/>
      <c r="R14" s="176"/>
      <c r="S14" s="176"/>
      <c r="T14" s="176"/>
      <c r="U14" s="176"/>
      <c r="V14" s="176"/>
      <c r="W14" s="176"/>
      <c r="X14" s="176"/>
      <c r="Y14" s="176"/>
      <c r="Z14" s="176"/>
      <c r="AA14" s="176"/>
      <c r="AB14" s="176"/>
      <c r="AC14" s="104" t="s">
        <v>107</v>
      </c>
      <c r="AD14" s="176"/>
      <c r="AE14" s="176"/>
      <c r="AF14" s="176"/>
      <c r="AG14" s="176"/>
      <c r="AH14" s="176"/>
      <c r="AI14" s="176"/>
      <c r="AJ14" s="176"/>
      <c r="AK14" s="176"/>
      <c r="AL14" s="176"/>
      <c r="AM14" s="176"/>
      <c r="AN14" s="176"/>
      <c r="AO14" s="176"/>
      <c r="AP14" s="176"/>
      <c r="AQ14" s="104" t="s">
        <v>108</v>
      </c>
      <c r="AR14" s="176"/>
      <c r="AS14" s="176"/>
      <c r="AT14" s="176"/>
      <c r="AU14" s="176"/>
      <c r="AV14" s="176"/>
      <c r="AW14" s="176"/>
      <c r="AX14" s="176"/>
      <c r="AY14" s="176"/>
      <c r="AZ14" s="176"/>
      <c r="BA14" s="176"/>
      <c r="BB14" s="176"/>
      <c r="BC14" s="176"/>
      <c r="BD14" s="176"/>
    </row>
    <row r="15" spans="1:56" ht="18" customHeight="1" x14ac:dyDescent="0.45">
      <c r="A15" s="174"/>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row>
    <row r="16" spans="1:56" ht="18" customHeight="1" x14ac:dyDescent="0.45">
      <c r="A16" s="174"/>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row>
    <row r="17" spans="1:56" ht="21" customHeight="1" x14ac:dyDescent="0.45">
      <c r="A17" s="174"/>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row>
    <row r="18" spans="1:56" ht="21" customHeight="1" x14ac:dyDescent="0.45">
      <c r="A18" s="174"/>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row>
    <row r="19" spans="1:56" ht="21" customHeight="1" x14ac:dyDescent="0.45">
      <c r="A19" s="174"/>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row>
    <row r="20" spans="1:56" ht="21" customHeight="1" x14ac:dyDescent="0.45">
      <c r="A20" s="177" t="s">
        <v>94</v>
      </c>
      <c r="B20" s="177"/>
      <c r="C20" s="177"/>
      <c r="D20" s="177"/>
      <c r="E20" s="177"/>
      <c r="F20" s="177"/>
      <c r="G20" s="177"/>
      <c r="H20" s="177"/>
      <c r="I20" s="177"/>
      <c r="J20" s="177"/>
      <c r="K20" s="177"/>
      <c r="L20" s="177"/>
      <c r="M20" s="177"/>
      <c r="N20" s="177"/>
      <c r="O20" s="177" t="s">
        <v>94</v>
      </c>
      <c r="P20" s="177"/>
      <c r="Q20" s="177"/>
      <c r="R20" s="177"/>
      <c r="S20" s="177"/>
      <c r="T20" s="177"/>
      <c r="U20" s="177"/>
      <c r="V20" s="177"/>
      <c r="W20" s="177"/>
      <c r="X20" s="177"/>
      <c r="Y20" s="177"/>
      <c r="Z20" s="177"/>
      <c r="AA20" s="177"/>
      <c r="AB20" s="177"/>
      <c r="AC20" s="177" t="s">
        <v>94</v>
      </c>
      <c r="AD20" s="177"/>
      <c r="AE20" s="177"/>
      <c r="AF20" s="177"/>
      <c r="AG20" s="177"/>
      <c r="AH20" s="177"/>
      <c r="AI20" s="177"/>
      <c r="AJ20" s="177"/>
      <c r="AK20" s="177"/>
      <c r="AL20" s="177"/>
      <c r="AM20" s="177"/>
      <c r="AN20" s="177"/>
      <c r="AO20" s="177"/>
      <c r="AP20" s="177"/>
      <c r="AQ20" s="177" t="s">
        <v>94</v>
      </c>
      <c r="AR20" s="177"/>
      <c r="AS20" s="177"/>
      <c r="AT20" s="177"/>
      <c r="AU20" s="177"/>
      <c r="AV20" s="177"/>
      <c r="AW20" s="177"/>
      <c r="AX20" s="177"/>
      <c r="AY20" s="177"/>
      <c r="AZ20" s="177"/>
      <c r="BA20" s="177"/>
      <c r="BB20" s="177"/>
      <c r="BC20" s="177"/>
      <c r="BD20" s="177"/>
    </row>
    <row r="21" spans="1:56" ht="21" customHeight="1" x14ac:dyDescent="0.45">
      <c r="A21" s="175"/>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row>
    <row r="22" spans="1:56" ht="9" customHeight="1" x14ac:dyDescent="0.45"/>
    <row r="23" spans="1:56" ht="42" customHeight="1" x14ac:dyDescent="0.45">
      <c r="A23" s="104" t="s">
        <v>109</v>
      </c>
      <c r="B23" s="176"/>
      <c r="C23" s="176"/>
      <c r="D23" s="176"/>
      <c r="E23" s="176"/>
      <c r="F23" s="176"/>
      <c r="G23" s="176"/>
      <c r="H23" s="176"/>
      <c r="I23" s="176"/>
      <c r="J23" s="176"/>
      <c r="K23" s="176"/>
      <c r="L23" s="176"/>
      <c r="M23" s="176"/>
      <c r="N23" s="176"/>
      <c r="O23" s="104" t="s">
        <v>149</v>
      </c>
      <c r="P23" s="176"/>
      <c r="Q23" s="176"/>
      <c r="R23" s="176"/>
      <c r="S23" s="176"/>
      <c r="T23" s="176"/>
      <c r="U23" s="176"/>
      <c r="V23" s="176"/>
      <c r="W23" s="176"/>
      <c r="X23" s="176"/>
      <c r="Y23" s="176"/>
      <c r="Z23" s="176"/>
      <c r="AA23" s="176"/>
      <c r="AB23" s="176"/>
      <c r="AC23" s="104" t="s">
        <v>150</v>
      </c>
      <c r="AD23" s="176"/>
      <c r="AE23" s="176"/>
      <c r="AF23" s="176"/>
      <c r="AG23" s="176"/>
      <c r="AH23" s="176"/>
      <c r="AI23" s="176"/>
      <c r="AJ23" s="176"/>
      <c r="AK23" s="176"/>
      <c r="AL23" s="176"/>
      <c r="AM23" s="176"/>
      <c r="AN23" s="176"/>
      <c r="AO23" s="176"/>
      <c r="AP23" s="176"/>
      <c r="AQ23" s="104" t="s">
        <v>110</v>
      </c>
      <c r="AR23" s="176"/>
      <c r="AS23" s="176"/>
      <c r="AT23" s="176"/>
      <c r="AU23" s="176"/>
      <c r="AV23" s="176"/>
      <c r="AW23" s="176"/>
      <c r="AX23" s="176"/>
      <c r="AY23" s="176"/>
      <c r="AZ23" s="176"/>
      <c r="BA23" s="176"/>
      <c r="BB23" s="176"/>
      <c r="BC23" s="176"/>
      <c r="BD23" s="176"/>
    </row>
    <row r="24" spans="1:56" ht="21" customHeight="1" x14ac:dyDescent="0.45">
      <c r="A24" s="174"/>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row>
    <row r="25" spans="1:56" ht="21" customHeight="1" x14ac:dyDescent="0.45">
      <c r="A25" s="174"/>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row>
    <row r="26" spans="1:56" ht="21" customHeight="1" x14ac:dyDescent="0.45">
      <c r="A26" s="174"/>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row>
    <row r="27" spans="1:56" ht="21" customHeight="1" x14ac:dyDescent="0.45">
      <c r="A27" s="174"/>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row>
    <row r="28" spans="1:56" ht="21" customHeight="1" x14ac:dyDescent="0.45">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row>
    <row r="29" spans="1:56" ht="21" customHeight="1" x14ac:dyDescent="0.45">
      <c r="A29" s="177" t="s">
        <v>95</v>
      </c>
      <c r="B29" s="177"/>
      <c r="C29" s="177"/>
      <c r="D29" s="177"/>
      <c r="E29" s="177"/>
      <c r="F29" s="177"/>
      <c r="G29" s="177"/>
      <c r="H29" s="177"/>
      <c r="I29" s="177"/>
      <c r="J29" s="177"/>
      <c r="K29" s="177"/>
      <c r="L29" s="177"/>
      <c r="M29" s="177"/>
      <c r="N29" s="177"/>
      <c r="O29" s="177" t="s">
        <v>95</v>
      </c>
      <c r="P29" s="177"/>
      <c r="Q29" s="177"/>
      <c r="R29" s="177"/>
      <c r="S29" s="177"/>
      <c r="T29" s="177"/>
      <c r="U29" s="177"/>
      <c r="V29" s="177"/>
      <c r="W29" s="177"/>
      <c r="X29" s="177"/>
      <c r="Y29" s="177"/>
      <c r="Z29" s="177"/>
      <c r="AA29" s="177"/>
      <c r="AB29" s="177"/>
      <c r="AC29" s="177" t="s">
        <v>94</v>
      </c>
      <c r="AD29" s="177"/>
      <c r="AE29" s="177"/>
      <c r="AF29" s="177"/>
      <c r="AG29" s="177"/>
      <c r="AH29" s="177"/>
      <c r="AI29" s="177"/>
      <c r="AJ29" s="177"/>
      <c r="AK29" s="177"/>
      <c r="AL29" s="177"/>
      <c r="AM29" s="177"/>
      <c r="AN29" s="177"/>
      <c r="AO29" s="177"/>
      <c r="AP29" s="177"/>
      <c r="AQ29" s="177" t="s">
        <v>95</v>
      </c>
      <c r="AR29" s="177"/>
      <c r="AS29" s="177"/>
      <c r="AT29" s="177"/>
      <c r="AU29" s="177"/>
      <c r="AV29" s="177"/>
      <c r="AW29" s="177"/>
      <c r="AX29" s="177"/>
      <c r="AY29" s="177"/>
      <c r="AZ29" s="177"/>
      <c r="BA29" s="177"/>
      <c r="BB29" s="177"/>
      <c r="BC29" s="177"/>
      <c r="BD29" s="177"/>
    </row>
    <row r="30" spans="1:56" ht="21" customHeight="1" x14ac:dyDescent="0.45">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69"/>
      <c r="AR30" s="170"/>
      <c r="AS30" s="170"/>
      <c r="AT30" s="170"/>
      <c r="AU30" s="170"/>
      <c r="AV30" s="171"/>
      <c r="AW30" s="172"/>
      <c r="AX30" s="172"/>
      <c r="AY30" s="171"/>
      <c r="AZ30" s="172"/>
      <c r="BA30" s="172"/>
      <c r="BB30" s="172"/>
      <c r="BC30" s="172"/>
      <c r="BD30" s="173"/>
    </row>
    <row r="31" spans="1:56" ht="9" customHeight="1" x14ac:dyDescent="0.45"/>
    <row r="32" spans="1:56" ht="42" customHeight="1" x14ac:dyDescent="0.45">
      <c r="A32" s="104" t="s">
        <v>96</v>
      </c>
      <c r="B32" s="176"/>
      <c r="C32" s="176"/>
      <c r="D32" s="176"/>
      <c r="E32" s="176"/>
      <c r="F32" s="176"/>
      <c r="G32" s="176"/>
      <c r="H32" s="176"/>
      <c r="I32" s="176"/>
      <c r="J32" s="176"/>
      <c r="K32" s="176"/>
      <c r="L32" s="176"/>
      <c r="M32" s="176"/>
      <c r="N32" s="178"/>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row>
    <row r="33" ht="21" customHeight="1" x14ac:dyDescent="0.45"/>
    <row r="34" ht="21" customHeight="1" x14ac:dyDescent="0.45"/>
    <row r="35" ht="21" customHeight="1" x14ac:dyDescent="0.45"/>
    <row r="36" ht="21" customHeight="1" x14ac:dyDescent="0.45"/>
    <row r="37" ht="21" customHeight="1" x14ac:dyDescent="0.45"/>
    <row r="38" ht="21" customHeight="1" x14ac:dyDescent="0.45"/>
    <row r="39" ht="21" customHeight="1" x14ac:dyDescent="0.45"/>
    <row r="40" ht="21" customHeight="1" x14ac:dyDescent="0.45"/>
    <row r="41" ht="24" customHeight="1" x14ac:dyDescent="0.45"/>
    <row r="42" ht="21" customHeight="1" x14ac:dyDescent="0.45"/>
    <row r="43" ht="21" customHeight="1" x14ac:dyDescent="0.45"/>
    <row r="44" ht="21" customHeight="1" x14ac:dyDescent="0.45"/>
    <row r="45" ht="21" customHeight="1" x14ac:dyDescent="0.45"/>
    <row r="46" ht="21" customHeight="1" x14ac:dyDescent="0.45"/>
    <row r="47" ht="21" customHeight="1" x14ac:dyDescent="0.45"/>
    <row r="48" ht="21" customHeight="1" x14ac:dyDescent="0.45"/>
    <row r="49" ht="22.2" customHeight="1" x14ac:dyDescent="0.45"/>
  </sheetData>
  <mergeCells count="39">
    <mergeCell ref="AC23:AP23"/>
    <mergeCell ref="O32:AP32"/>
    <mergeCell ref="A14:N14"/>
    <mergeCell ref="O14:AB14"/>
    <mergeCell ref="AC14:AP14"/>
    <mergeCell ref="AC29:AP29"/>
    <mergeCell ref="A21:N21"/>
    <mergeCell ref="O21:AB21"/>
    <mergeCell ref="A15:N19"/>
    <mergeCell ref="AC21:AP21"/>
    <mergeCell ref="O15:AB19"/>
    <mergeCell ref="AC15:AP19"/>
    <mergeCell ref="AZ1:BD2"/>
    <mergeCell ref="A32:N32"/>
    <mergeCell ref="AC30:AP30"/>
    <mergeCell ref="O30:AB30"/>
    <mergeCell ref="A30:N30"/>
    <mergeCell ref="AQ23:BD23"/>
    <mergeCell ref="A24:N28"/>
    <mergeCell ref="O24:AB28"/>
    <mergeCell ref="AC24:AP28"/>
    <mergeCell ref="AQ24:BD28"/>
    <mergeCell ref="A29:N29"/>
    <mergeCell ref="O29:AB29"/>
    <mergeCell ref="A1:AI2"/>
    <mergeCell ref="AQ29:BD29"/>
    <mergeCell ref="A23:N23"/>
    <mergeCell ref="O23:AB23"/>
    <mergeCell ref="AQ14:BD14"/>
    <mergeCell ref="A20:N20"/>
    <mergeCell ref="O20:AB20"/>
    <mergeCell ref="AC20:AP20"/>
    <mergeCell ref="AQ20:BD20"/>
    <mergeCell ref="AQ30:AU30"/>
    <mergeCell ref="AV30:AX30"/>
    <mergeCell ref="AY30:BA30"/>
    <mergeCell ref="BB30:BD30"/>
    <mergeCell ref="AQ15:BD19"/>
    <mergeCell ref="AQ21:BD21"/>
  </mergeCells>
  <phoneticPr fontId="1"/>
  <dataValidations count="7">
    <dataValidation type="list" allowBlank="1" showInputMessage="1" showErrorMessage="1" sqref="AQ21:BD21 A21:AB21 AC30:AP30" xr:uid="{A9B039D8-D4B0-48F6-B8DD-1C842D6B12F3}">
      <formula1>"使用する"</formula1>
    </dataValidation>
    <dataValidation type="list" allowBlank="1" showInputMessage="1" showErrorMessage="1" sqref="A30:N30" xr:uid="{2A44351A-AB80-4283-9EA6-2A513E07AE9A}">
      <formula1>"1ヶ所使用,2ヶ所使用,＊設置個所は相談可"</formula1>
    </dataValidation>
    <dataValidation type="list" allowBlank="1" showInputMessage="1" showErrorMessage="1" sqref="O30:AB30" xr:uid="{E961C207-87DD-4E87-B916-746DBD60EE0C}">
      <formula1>"0.1mm,0.2mm,0.3mm,0.4mm,0.5mm,0.6mm,0.7mm,0.8mm,0.9mm,1.0mm"</formula1>
    </dataValidation>
    <dataValidation type="list" allowBlank="1" showInputMessage="1" showErrorMessage="1" sqref="O32:AP32" xr:uid="{6729C403-830E-4B0B-B513-1A9DFDD56A9D}">
      <formula1>"標準構成,汎用構成,その他変更希望あり(構成フォーマットをお送りします),弊社お任せ"</formula1>
    </dataValidation>
    <dataValidation type="list" allowBlank="1" showInputMessage="1" showErrorMessage="1" sqref="AC21:AP21" xr:uid="{ADD05307-20C7-4A99-B64A-FE62272BCDC6}">
      <formula1>"使用する,＊設置場所は相談可"</formula1>
    </dataValidation>
    <dataValidation type="list" allowBlank="1" showInputMessage="1" showErrorMessage="1" sqref="AV30:BD30" xr:uid="{2BB41A56-93E3-4FD8-BBED-B291C3A2A475}">
      <formula1>"#40,#60,#80,#100,#150,#250"</formula1>
    </dataValidation>
    <dataValidation type="list" allowBlank="1" showInputMessage="1" showErrorMessage="1" sqref="AQ30" xr:uid="{CC7E05EE-7488-489A-8BBA-19E91FEF0745}">
      <formula1>"ﾒｯｼｭなし,ﾒｯｼｭあり,ｽﾄﾚｰﾄﾘﾝｸﾞ"</formula1>
    </dataValidation>
  </dataValidations>
  <printOptions horizontalCentered="1"/>
  <pageMargins left="0.19685039370078741" right="0.19685039370078741" top="0.55118110236220474" bottom="0.55118110236220474" header="0" footer="0"/>
  <pageSetup paperSize="9" scale="70" orientation="portrait" r:id="rId1"/>
  <rowBreaks count="1" manualBreakCount="1">
    <brk id="61"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EF854-0C61-45B8-B806-CE8E352F578A}">
  <dimension ref="A1:BD53"/>
  <sheetViews>
    <sheetView showGridLines="0" view="pageBreakPreview" zoomScaleNormal="100" zoomScaleSheetLayoutView="100" workbookViewId="0">
      <selection activeCell="A3" sqref="A3"/>
    </sheetView>
  </sheetViews>
  <sheetFormatPr defaultRowHeight="18" x14ac:dyDescent="0.45"/>
  <cols>
    <col min="1" max="56" width="2.19921875" customWidth="1"/>
  </cols>
  <sheetData>
    <row r="1" spans="1:56" ht="18" customHeight="1" x14ac:dyDescent="0.45">
      <c r="A1" s="118" t="s">
        <v>173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2"/>
      <c r="AK1" s="2"/>
      <c r="AL1" s="2"/>
      <c r="AM1" s="2"/>
      <c r="AN1" s="2"/>
      <c r="AO1" s="2"/>
      <c r="AP1" s="2"/>
      <c r="AQ1" s="2"/>
      <c r="AR1" s="2"/>
      <c r="AS1" s="2"/>
      <c r="AT1" s="2"/>
      <c r="AU1" s="2"/>
      <c r="AV1" s="2"/>
      <c r="AW1" s="2"/>
      <c r="AX1" s="2"/>
      <c r="AY1" s="2"/>
      <c r="AZ1" s="117" t="s">
        <v>100</v>
      </c>
      <c r="BA1" s="117"/>
      <c r="BB1" s="117"/>
      <c r="BC1" s="117"/>
      <c r="BD1" s="117"/>
    </row>
    <row r="2" spans="1:56" ht="18" customHeight="1" x14ac:dyDescent="0.4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2"/>
      <c r="AK2" s="2"/>
      <c r="AL2" s="2"/>
      <c r="AM2" s="2"/>
      <c r="AN2" s="2"/>
      <c r="AO2" s="2"/>
      <c r="AP2" s="2"/>
      <c r="AQ2" s="2"/>
      <c r="AR2" s="2"/>
      <c r="AS2" s="2"/>
      <c r="AT2" s="2"/>
      <c r="AU2" s="2"/>
      <c r="AV2" s="2"/>
      <c r="AW2" s="2"/>
      <c r="AX2" s="2"/>
      <c r="AY2" s="2"/>
      <c r="AZ2" s="117"/>
      <c r="BA2" s="117"/>
      <c r="BB2" s="117"/>
      <c r="BC2" s="117"/>
      <c r="BD2" s="117"/>
    </row>
    <row r="3" spans="1:56" ht="9" customHeight="1" x14ac:dyDescent="0.4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2"/>
      <c r="AK3" s="2"/>
      <c r="AL3" s="2"/>
      <c r="AM3" s="2"/>
      <c r="AN3" s="2"/>
      <c r="AO3" s="2"/>
      <c r="AP3" s="2"/>
      <c r="AQ3" s="2"/>
      <c r="AR3" s="2"/>
      <c r="AS3" s="2"/>
      <c r="AT3" s="2"/>
      <c r="AU3" s="2"/>
      <c r="AV3" s="2"/>
      <c r="AW3" s="2"/>
      <c r="AX3" s="2"/>
      <c r="AY3" s="2"/>
      <c r="AZ3" s="2"/>
      <c r="BA3" s="2"/>
      <c r="BB3" s="2"/>
      <c r="BC3" s="2"/>
      <c r="BD3" s="2"/>
    </row>
    <row r="4" spans="1:56" ht="18" customHeight="1" x14ac:dyDescent="0.45">
      <c r="A4" s="189" t="s">
        <v>0</v>
      </c>
      <c r="B4" s="189"/>
      <c r="C4" s="189"/>
      <c r="D4" s="189"/>
      <c r="E4" s="176" t="s">
        <v>11</v>
      </c>
      <c r="F4" s="176"/>
      <c r="G4" s="176"/>
      <c r="H4" s="176"/>
      <c r="I4" s="176"/>
      <c r="J4" s="176"/>
      <c r="K4" s="176"/>
      <c r="L4" s="176"/>
      <c r="M4" s="176"/>
      <c r="N4" s="176"/>
      <c r="O4" s="176"/>
      <c r="P4" s="176"/>
      <c r="Q4" s="176"/>
      <c r="R4" s="176"/>
      <c r="S4" s="176"/>
      <c r="T4" s="176"/>
      <c r="U4" s="104" t="s">
        <v>83</v>
      </c>
      <c r="V4" s="176"/>
      <c r="W4" s="176"/>
      <c r="X4" s="176"/>
      <c r="Y4" s="176"/>
      <c r="Z4" s="176"/>
      <c r="AA4" s="104" t="s">
        <v>84</v>
      </c>
      <c r="AB4" s="176"/>
      <c r="AC4" s="176"/>
      <c r="AD4" s="176"/>
      <c r="AE4" s="176"/>
      <c r="AF4" s="109" t="s">
        <v>85</v>
      </c>
      <c r="AG4" s="189"/>
      <c r="AH4" s="189"/>
      <c r="AI4" s="189"/>
      <c r="AJ4" s="189"/>
      <c r="AK4" s="109" t="s">
        <v>86</v>
      </c>
      <c r="AL4" s="189"/>
      <c r="AM4" s="189"/>
      <c r="AN4" s="189"/>
      <c r="AO4" s="189"/>
      <c r="AP4" s="109" t="s">
        <v>87</v>
      </c>
      <c r="AQ4" s="189"/>
      <c r="AR4" s="189"/>
      <c r="AS4" s="189"/>
      <c r="AT4" s="189"/>
      <c r="AU4" s="109" t="s">
        <v>88</v>
      </c>
      <c r="AV4" s="189"/>
      <c r="AW4" s="189"/>
      <c r="AX4" s="189"/>
      <c r="AY4" s="189"/>
      <c r="AZ4" s="109" t="s">
        <v>89</v>
      </c>
      <c r="BA4" s="189"/>
      <c r="BB4" s="189"/>
      <c r="BC4" s="189"/>
      <c r="BD4" s="189"/>
    </row>
    <row r="5" spans="1:56" ht="18" customHeight="1" x14ac:dyDescent="0.45">
      <c r="A5" s="189"/>
      <c r="B5" s="189"/>
      <c r="C5" s="189"/>
      <c r="D5" s="189"/>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row>
    <row r="6" spans="1:56" ht="21.6" customHeight="1" x14ac:dyDescent="0.45">
      <c r="A6" s="188" t="s">
        <v>1</v>
      </c>
      <c r="B6" s="188"/>
      <c r="C6" s="188"/>
      <c r="D6" s="188"/>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8"/>
      <c r="AV6" s="208"/>
      <c r="AW6" s="208"/>
      <c r="AX6" s="208"/>
      <c r="AY6" s="208"/>
      <c r="AZ6" s="208"/>
      <c r="BA6" s="208"/>
      <c r="BB6" s="208"/>
      <c r="BC6" s="208"/>
      <c r="BD6" s="208"/>
    </row>
    <row r="7" spans="1:56" ht="21.6" customHeight="1" x14ac:dyDescent="0.45">
      <c r="A7" s="188" t="s">
        <v>2</v>
      </c>
      <c r="B7" s="188"/>
      <c r="C7" s="188"/>
      <c r="D7" s="188"/>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8"/>
      <c r="AV7" s="208"/>
      <c r="AW7" s="208"/>
      <c r="AX7" s="208"/>
      <c r="AY7" s="208"/>
      <c r="AZ7" s="208"/>
      <c r="BA7" s="208"/>
      <c r="BB7" s="208"/>
      <c r="BC7" s="208"/>
      <c r="BD7" s="208"/>
    </row>
    <row r="8" spans="1:56" ht="21.6" customHeight="1" x14ac:dyDescent="0.45">
      <c r="A8" s="188" t="s">
        <v>3</v>
      </c>
      <c r="B8" s="188"/>
      <c r="C8" s="188"/>
      <c r="D8" s="188"/>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8"/>
      <c r="AV8" s="208"/>
      <c r="AW8" s="208"/>
      <c r="AX8" s="208"/>
      <c r="AY8" s="208"/>
      <c r="AZ8" s="208"/>
      <c r="BA8" s="208"/>
      <c r="BB8" s="208"/>
      <c r="BC8" s="208"/>
      <c r="BD8" s="208"/>
    </row>
    <row r="9" spans="1:56" ht="21.6" customHeight="1" x14ac:dyDescent="0.45">
      <c r="A9" s="188" t="s">
        <v>4</v>
      </c>
      <c r="B9" s="188"/>
      <c r="C9" s="188"/>
      <c r="D9" s="188"/>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8"/>
      <c r="AV9" s="208"/>
      <c r="AW9" s="208"/>
      <c r="AX9" s="208"/>
      <c r="AY9" s="208"/>
      <c r="AZ9" s="208"/>
      <c r="BA9" s="208"/>
      <c r="BB9" s="208"/>
      <c r="BC9" s="208"/>
      <c r="BD9" s="208"/>
    </row>
    <row r="10" spans="1:56" ht="21.6" customHeight="1" x14ac:dyDescent="0.45">
      <c r="A10" s="188" t="s">
        <v>5</v>
      </c>
      <c r="B10" s="188"/>
      <c r="C10" s="188"/>
      <c r="D10" s="188"/>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8"/>
      <c r="AV10" s="208"/>
      <c r="AW10" s="208"/>
      <c r="AX10" s="208"/>
      <c r="AY10" s="208"/>
      <c r="AZ10" s="208"/>
      <c r="BA10" s="208"/>
      <c r="BB10" s="208"/>
      <c r="BC10" s="208"/>
      <c r="BD10" s="208"/>
    </row>
    <row r="11" spans="1:56" ht="21.6" customHeight="1" x14ac:dyDescent="0.45">
      <c r="A11" s="188" t="s">
        <v>6</v>
      </c>
      <c r="B11" s="188"/>
      <c r="C11" s="188"/>
      <c r="D11" s="188"/>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8"/>
      <c r="AV11" s="208"/>
      <c r="AW11" s="208"/>
      <c r="AX11" s="208"/>
      <c r="AY11" s="208"/>
      <c r="AZ11" s="208"/>
      <c r="BA11" s="208"/>
      <c r="BB11" s="208"/>
      <c r="BC11" s="208"/>
      <c r="BD11" s="208"/>
    </row>
    <row r="12" spans="1:56" ht="21.6" customHeight="1" x14ac:dyDescent="0.45">
      <c r="A12" s="188" t="s">
        <v>7</v>
      </c>
      <c r="B12" s="188"/>
      <c r="C12" s="188"/>
      <c r="D12" s="188"/>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8"/>
      <c r="AV12" s="208"/>
      <c r="AW12" s="208"/>
      <c r="AX12" s="208"/>
      <c r="AY12" s="208"/>
      <c r="AZ12" s="208"/>
      <c r="BA12" s="208"/>
      <c r="BB12" s="208"/>
      <c r="BC12" s="208"/>
      <c r="BD12" s="208"/>
    </row>
    <row r="13" spans="1:56" ht="21.6" customHeight="1" x14ac:dyDescent="0.45">
      <c r="A13" s="188" t="s">
        <v>8</v>
      </c>
      <c r="B13" s="188"/>
      <c r="C13" s="188"/>
      <c r="D13" s="188"/>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8"/>
      <c r="AV13" s="208"/>
      <c r="AW13" s="208"/>
      <c r="AX13" s="208"/>
      <c r="AY13" s="208"/>
      <c r="AZ13" s="208"/>
      <c r="BA13" s="208"/>
      <c r="BB13" s="208"/>
      <c r="BC13" s="208"/>
      <c r="BD13" s="208"/>
    </row>
    <row r="14" spans="1:56" ht="21.6" customHeight="1" x14ac:dyDescent="0.45">
      <c r="A14" s="188" t="s">
        <v>9</v>
      </c>
      <c r="B14" s="188"/>
      <c r="C14" s="188"/>
      <c r="D14" s="188"/>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8"/>
      <c r="AV14" s="208"/>
      <c r="AW14" s="208"/>
      <c r="AX14" s="208"/>
      <c r="AY14" s="208"/>
      <c r="AZ14" s="208"/>
      <c r="BA14" s="208"/>
      <c r="BB14" s="208"/>
      <c r="BC14" s="208"/>
      <c r="BD14" s="208"/>
    </row>
    <row r="15" spans="1:56" ht="21.6" customHeight="1" x14ac:dyDescent="0.45">
      <c r="A15" s="188" t="s">
        <v>10</v>
      </c>
      <c r="B15" s="188"/>
      <c r="C15" s="188"/>
      <c r="D15" s="188"/>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8"/>
      <c r="AV15" s="208"/>
      <c r="AW15" s="208"/>
      <c r="AX15" s="208"/>
      <c r="AY15" s="208"/>
      <c r="AZ15" s="208"/>
      <c r="BA15" s="208"/>
      <c r="BB15" s="208"/>
      <c r="BC15" s="208"/>
      <c r="BD15" s="208"/>
    </row>
    <row r="16" spans="1:56" ht="9" customHeight="1" x14ac:dyDescent="0.45"/>
    <row r="17" spans="1:56" ht="18" customHeight="1" x14ac:dyDescent="0.45">
      <c r="A17" s="189" t="s">
        <v>13</v>
      </c>
      <c r="B17" s="189"/>
      <c r="C17" s="189"/>
      <c r="D17" s="189"/>
      <c r="E17" s="160" t="s">
        <v>111</v>
      </c>
      <c r="F17" s="161"/>
      <c r="G17" s="161"/>
      <c r="H17" s="161"/>
      <c r="I17" s="161"/>
      <c r="J17" s="161"/>
      <c r="K17" s="161"/>
      <c r="L17" s="161"/>
      <c r="M17" s="161"/>
      <c r="N17" s="161"/>
      <c r="O17" s="161"/>
      <c r="P17" s="161"/>
      <c r="Q17" s="161"/>
      <c r="R17" s="161"/>
      <c r="S17" s="162"/>
      <c r="T17" s="160" t="s">
        <v>112</v>
      </c>
      <c r="U17" s="161"/>
      <c r="V17" s="161"/>
      <c r="W17" s="161"/>
      <c r="X17" s="161"/>
      <c r="Y17" s="161"/>
      <c r="Z17" s="161"/>
      <c r="AA17" s="161"/>
      <c r="AB17" s="161"/>
      <c r="AC17" s="161"/>
      <c r="AD17" s="161"/>
      <c r="AE17" s="161"/>
      <c r="AF17" s="161"/>
      <c r="AG17" s="161"/>
      <c r="AH17" s="161"/>
      <c r="AI17" s="104" t="s">
        <v>147</v>
      </c>
      <c r="AJ17" s="104"/>
      <c r="AK17" s="104"/>
      <c r="AL17" s="104"/>
      <c r="AM17" s="104"/>
      <c r="AN17" s="104"/>
      <c r="AO17" s="104" t="s">
        <v>141</v>
      </c>
      <c r="AP17" s="104"/>
      <c r="AQ17" s="104"/>
      <c r="AR17" s="104"/>
      <c r="AS17" s="104"/>
      <c r="AT17" s="104"/>
      <c r="AU17" s="104"/>
      <c r="AV17" s="104"/>
      <c r="AW17" s="104"/>
      <c r="AX17" s="104"/>
      <c r="AY17" s="104"/>
      <c r="AZ17" s="104"/>
      <c r="BA17" s="104"/>
      <c r="BB17" s="104"/>
      <c r="BC17" s="104"/>
      <c r="BD17" s="104"/>
    </row>
    <row r="18" spans="1:56" ht="18" customHeight="1" x14ac:dyDescent="0.45">
      <c r="A18" s="189"/>
      <c r="B18" s="189"/>
      <c r="C18" s="189"/>
      <c r="D18" s="189"/>
      <c r="E18" s="210"/>
      <c r="F18" s="211"/>
      <c r="G18" s="211"/>
      <c r="H18" s="211"/>
      <c r="I18" s="211"/>
      <c r="J18" s="211"/>
      <c r="K18" s="211"/>
      <c r="L18" s="211"/>
      <c r="M18" s="211"/>
      <c r="N18" s="211"/>
      <c r="O18" s="211"/>
      <c r="P18" s="211"/>
      <c r="Q18" s="211"/>
      <c r="R18" s="211"/>
      <c r="S18" s="212"/>
      <c r="T18" s="210"/>
      <c r="U18" s="211"/>
      <c r="V18" s="211"/>
      <c r="W18" s="211"/>
      <c r="X18" s="211"/>
      <c r="Y18" s="211"/>
      <c r="Z18" s="211"/>
      <c r="AA18" s="211"/>
      <c r="AB18" s="211"/>
      <c r="AC18" s="211"/>
      <c r="AD18" s="211"/>
      <c r="AE18" s="211"/>
      <c r="AF18" s="211"/>
      <c r="AG18" s="211"/>
      <c r="AH18" s="211"/>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row>
    <row r="19" spans="1:56" ht="18" customHeight="1" x14ac:dyDescent="0.45">
      <c r="A19" s="189"/>
      <c r="B19" s="189"/>
      <c r="C19" s="189"/>
      <c r="D19" s="189"/>
      <c r="E19" s="163"/>
      <c r="F19" s="164"/>
      <c r="G19" s="164"/>
      <c r="H19" s="164"/>
      <c r="I19" s="164"/>
      <c r="J19" s="164"/>
      <c r="K19" s="164"/>
      <c r="L19" s="164"/>
      <c r="M19" s="164"/>
      <c r="N19" s="164"/>
      <c r="O19" s="164"/>
      <c r="P19" s="164"/>
      <c r="Q19" s="164"/>
      <c r="R19" s="164"/>
      <c r="S19" s="165"/>
      <c r="T19" s="163"/>
      <c r="U19" s="164"/>
      <c r="V19" s="164"/>
      <c r="W19" s="164"/>
      <c r="X19" s="164"/>
      <c r="Y19" s="164"/>
      <c r="Z19" s="164"/>
      <c r="AA19" s="164"/>
      <c r="AB19" s="164"/>
      <c r="AC19" s="164"/>
      <c r="AD19" s="164"/>
      <c r="AE19" s="164"/>
      <c r="AF19" s="164"/>
      <c r="AG19" s="164"/>
      <c r="AH19" s="164"/>
      <c r="AI19" s="104"/>
      <c r="AJ19" s="104"/>
      <c r="AK19" s="104"/>
      <c r="AL19" s="104"/>
      <c r="AM19" s="104"/>
      <c r="AN19" s="104"/>
      <c r="AO19" s="109" t="s">
        <v>142</v>
      </c>
      <c r="AP19" s="109"/>
      <c r="AQ19" s="109"/>
      <c r="AR19" s="109"/>
      <c r="AS19" s="109"/>
      <c r="AT19" s="109"/>
      <c r="AU19" s="109" t="s">
        <v>143</v>
      </c>
      <c r="AV19" s="109"/>
      <c r="AW19" s="109"/>
      <c r="AX19" s="109"/>
      <c r="AY19" s="109"/>
      <c r="AZ19" s="109" t="s">
        <v>144</v>
      </c>
      <c r="BA19" s="109"/>
      <c r="BB19" s="109"/>
      <c r="BC19" s="109"/>
      <c r="BD19" s="109"/>
    </row>
    <row r="20" spans="1:56" ht="21.6" customHeight="1" x14ac:dyDescent="0.45">
      <c r="A20" s="188" t="s">
        <v>12</v>
      </c>
      <c r="B20" s="188"/>
      <c r="C20" s="188"/>
      <c r="D20" s="188"/>
      <c r="E20" s="198"/>
      <c r="F20" s="196"/>
      <c r="G20" s="196"/>
      <c r="H20" s="98" t="s">
        <v>23</v>
      </c>
      <c r="I20" s="196"/>
      <c r="J20" s="196"/>
      <c r="K20" s="196"/>
      <c r="L20" s="98" t="s">
        <v>113</v>
      </c>
      <c r="M20" s="196"/>
      <c r="N20" s="196"/>
      <c r="O20" s="196"/>
      <c r="P20" s="98" t="s">
        <v>113</v>
      </c>
      <c r="Q20" s="196"/>
      <c r="R20" s="196"/>
      <c r="S20" s="196"/>
      <c r="T20" s="183"/>
      <c r="U20" s="184"/>
      <c r="V20" s="184"/>
      <c r="W20" s="98" t="s">
        <v>23</v>
      </c>
      <c r="X20" s="184"/>
      <c r="Y20" s="184"/>
      <c r="Z20" s="184"/>
      <c r="AA20" s="98" t="s">
        <v>113</v>
      </c>
      <c r="AB20" s="184"/>
      <c r="AC20" s="184"/>
      <c r="AD20" s="184"/>
      <c r="AE20" s="98" t="s">
        <v>113</v>
      </c>
      <c r="AF20" s="184"/>
      <c r="AG20" s="184"/>
      <c r="AH20" s="184"/>
      <c r="AI20" s="208"/>
      <c r="AJ20" s="208"/>
      <c r="AK20" s="208"/>
      <c r="AL20" s="208"/>
      <c r="AM20" s="208"/>
      <c r="AN20" s="208"/>
      <c r="AO20" s="209"/>
      <c r="AP20" s="209"/>
      <c r="AQ20" s="209"/>
      <c r="AR20" s="209"/>
      <c r="AS20" s="209"/>
      <c r="AT20" s="209"/>
      <c r="AU20" s="209"/>
      <c r="AV20" s="209"/>
      <c r="AW20" s="209"/>
      <c r="AX20" s="209"/>
      <c r="AY20" s="209"/>
      <c r="AZ20" s="209"/>
      <c r="BA20" s="209"/>
      <c r="BB20" s="209"/>
      <c r="BC20" s="209"/>
      <c r="BD20" s="209"/>
    </row>
    <row r="21" spans="1:56" ht="21.6" customHeight="1" x14ac:dyDescent="0.45">
      <c r="A21" s="188" t="s">
        <v>14</v>
      </c>
      <c r="B21" s="188"/>
      <c r="C21" s="188"/>
      <c r="D21" s="188"/>
      <c r="E21" s="198"/>
      <c r="F21" s="196"/>
      <c r="G21" s="196"/>
      <c r="H21" s="98" t="s">
        <v>23</v>
      </c>
      <c r="I21" s="196"/>
      <c r="J21" s="196"/>
      <c r="K21" s="196"/>
      <c r="L21" s="98" t="s">
        <v>113</v>
      </c>
      <c r="M21" s="196"/>
      <c r="N21" s="196"/>
      <c r="O21" s="196"/>
      <c r="P21" s="98" t="s">
        <v>113</v>
      </c>
      <c r="Q21" s="196"/>
      <c r="R21" s="196"/>
      <c r="S21" s="196"/>
      <c r="T21" s="183"/>
      <c r="U21" s="184"/>
      <c r="V21" s="184"/>
      <c r="W21" s="98" t="s">
        <v>23</v>
      </c>
      <c r="X21" s="184"/>
      <c r="Y21" s="184"/>
      <c r="Z21" s="184"/>
      <c r="AA21" s="98" t="s">
        <v>113</v>
      </c>
      <c r="AB21" s="184"/>
      <c r="AC21" s="184"/>
      <c r="AD21" s="184"/>
      <c r="AE21" s="98" t="s">
        <v>113</v>
      </c>
      <c r="AF21" s="184"/>
      <c r="AG21" s="184"/>
      <c r="AH21" s="184"/>
      <c r="AI21" s="208"/>
      <c r="AJ21" s="208"/>
      <c r="AK21" s="208"/>
      <c r="AL21" s="208"/>
      <c r="AM21" s="208"/>
      <c r="AN21" s="208"/>
      <c r="AO21" s="209"/>
      <c r="AP21" s="209"/>
      <c r="AQ21" s="209"/>
      <c r="AR21" s="209"/>
      <c r="AS21" s="209"/>
      <c r="AT21" s="209"/>
      <c r="AU21" s="209"/>
      <c r="AV21" s="209"/>
      <c r="AW21" s="209"/>
      <c r="AX21" s="209"/>
      <c r="AY21" s="209"/>
      <c r="AZ21" s="209"/>
      <c r="BA21" s="209"/>
      <c r="BB21" s="209"/>
      <c r="BC21" s="209"/>
      <c r="BD21" s="209"/>
    </row>
    <row r="22" spans="1:56" ht="21.6" customHeight="1" x14ac:dyDescent="0.45">
      <c r="A22" s="188" t="s">
        <v>15</v>
      </c>
      <c r="B22" s="188"/>
      <c r="C22" s="188"/>
      <c r="D22" s="188"/>
      <c r="E22" s="198"/>
      <c r="F22" s="196"/>
      <c r="G22" s="196"/>
      <c r="H22" s="98" t="s">
        <v>23</v>
      </c>
      <c r="I22" s="196"/>
      <c r="J22" s="196"/>
      <c r="K22" s="196"/>
      <c r="L22" s="98" t="s">
        <v>113</v>
      </c>
      <c r="M22" s="196"/>
      <c r="N22" s="196"/>
      <c r="O22" s="196"/>
      <c r="P22" s="98" t="s">
        <v>113</v>
      </c>
      <c r="Q22" s="196"/>
      <c r="R22" s="196"/>
      <c r="S22" s="196"/>
      <c r="T22" s="183"/>
      <c r="U22" s="184"/>
      <c r="V22" s="184"/>
      <c r="W22" s="98" t="s">
        <v>23</v>
      </c>
      <c r="X22" s="184"/>
      <c r="Y22" s="184"/>
      <c r="Z22" s="184"/>
      <c r="AA22" s="98" t="s">
        <v>113</v>
      </c>
      <c r="AB22" s="184"/>
      <c r="AC22" s="184"/>
      <c r="AD22" s="184"/>
      <c r="AE22" s="98" t="s">
        <v>113</v>
      </c>
      <c r="AF22" s="184"/>
      <c r="AG22" s="184"/>
      <c r="AH22" s="184"/>
      <c r="AI22" s="208"/>
      <c r="AJ22" s="208"/>
      <c r="AK22" s="208"/>
      <c r="AL22" s="208"/>
      <c r="AM22" s="208"/>
      <c r="AN22" s="208"/>
      <c r="AO22" s="209"/>
      <c r="AP22" s="209"/>
      <c r="AQ22" s="209"/>
      <c r="AR22" s="209"/>
      <c r="AS22" s="209"/>
      <c r="AT22" s="209"/>
      <c r="AU22" s="209"/>
      <c r="AV22" s="209"/>
      <c r="AW22" s="209"/>
      <c r="AX22" s="209"/>
      <c r="AY22" s="209"/>
      <c r="AZ22" s="209"/>
      <c r="BA22" s="209"/>
      <c r="BB22" s="209"/>
      <c r="BC22" s="209"/>
      <c r="BD22" s="209"/>
    </row>
    <row r="23" spans="1:56" ht="21.6" customHeight="1" x14ac:dyDescent="0.45">
      <c r="A23" s="188" t="s">
        <v>16</v>
      </c>
      <c r="B23" s="188"/>
      <c r="C23" s="188"/>
      <c r="D23" s="188"/>
      <c r="E23" s="198"/>
      <c r="F23" s="196"/>
      <c r="G23" s="196"/>
      <c r="H23" s="98" t="s">
        <v>23</v>
      </c>
      <c r="I23" s="196"/>
      <c r="J23" s="196"/>
      <c r="K23" s="196"/>
      <c r="L23" s="98" t="s">
        <v>113</v>
      </c>
      <c r="M23" s="196"/>
      <c r="N23" s="196"/>
      <c r="O23" s="196"/>
      <c r="P23" s="98" t="s">
        <v>113</v>
      </c>
      <c r="Q23" s="196"/>
      <c r="R23" s="196"/>
      <c r="S23" s="196"/>
      <c r="T23" s="183"/>
      <c r="U23" s="184"/>
      <c r="V23" s="184"/>
      <c r="W23" s="98" t="s">
        <v>23</v>
      </c>
      <c r="X23" s="184"/>
      <c r="Y23" s="184"/>
      <c r="Z23" s="184"/>
      <c r="AA23" s="98" t="s">
        <v>113</v>
      </c>
      <c r="AB23" s="184"/>
      <c r="AC23" s="184"/>
      <c r="AD23" s="184"/>
      <c r="AE23" s="98" t="s">
        <v>113</v>
      </c>
      <c r="AF23" s="184"/>
      <c r="AG23" s="184"/>
      <c r="AH23" s="184"/>
      <c r="AI23" s="208"/>
      <c r="AJ23" s="208"/>
      <c r="AK23" s="208"/>
      <c r="AL23" s="208"/>
      <c r="AM23" s="208"/>
      <c r="AN23" s="208"/>
      <c r="AO23" s="209"/>
      <c r="AP23" s="209"/>
      <c r="AQ23" s="209"/>
      <c r="AR23" s="209"/>
      <c r="AS23" s="209"/>
      <c r="AT23" s="209"/>
      <c r="AU23" s="209"/>
      <c r="AV23" s="209"/>
      <c r="AW23" s="209"/>
      <c r="AX23" s="209"/>
      <c r="AY23" s="209"/>
      <c r="AZ23" s="209"/>
      <c r="BA23" s="209"/>
      <c r="BB23" s="209"/>
      <c r="BC23" s="209"/>
      <c r="BD23" s="209"/>
    </row>
    <row r="24" spans="1:56" ht="21.6" customHeight="1" x14ac:dyDescent="0.45">
      <c r="A24" s="188" t="s">
        <v>17</v>
      </c>
      <c r="B24" s="188"/>
      <c r="C24" s="188"/>
      <c r="D24" s="188"/>
      <c r="E24" s="198"/>
      <c r="F24" s="196"/>
      <c r="G24" s="196"/>
      <c r="H24" s="98" t="s">
        <v>23</v>
      </c>
      <c r="I24" s="196"/>
      <c r="J24" s="196"/>
      <c r="K24" s="196"/>
      <c r="L24" s="98" t="s">
        <v>113</v>
      </c>
      <c r="M24" s="196"/>
      <c r="N24" s="196"/>
      <c r="O24" s="196"/>
      <c r="P24" s="98" t="s">
        <v>113</v>
      </c>
      <c r="Q24" s="196"/>
      <c r="R24" s="196"/>
      <c r="S24" s="196"/>
      <c r="T24" s="183"/>
      <c r="U24" s="184"/>
      <c r="V24" s="184"/>
      <c r="W24" s="98" t="s">
        <v>23</v>
      </c>
      <c r="X24" s="184"/>
      <c r="Y24" s="184"/>
      <c r="Z24" s="184"/>
      <c r="AA24" s="98" t="s">
        <v>113</v>
      </c>
      <c r="AB24" s="184"/>
      <c r="AC24" s="184"/>
      <c r="AD24" s="184"/>
      <c r="AE24" s="98" t="s">
        <v>113</v>
      </c>
      <c r="AF24" s="184"/>
      <c r="AG24" s="184"/>
      <c r="AH24" s="184"/>
      <c r="AI24" s="208"/>
      <c r="AJ24" s="208"/>
      <c r="AK24" s="208"/>
      <c r="AL24" s="208"/>
      <c r="AM24" s="208"/>
      <c r="AN24" s="208"/>
      <c r="AO24" s="209"/>
      <c r="AP24" s="209"/>
      <c r="AQ24" s="209"/>
      <c r="AR24" s="209"/>
      <c r="AS24" s="209"/>
      <c r="AT24" s="209"/>
      <c r="AU24" s="209"/>
      <c r="AV24" s="209"/>
      <c r="AW24" s="209"/>
      <c r="AX24" s="209"/>
      <c r="AY24" s="209"/>
      <c r="AZ24" s="209"/>
      <c r="BA24" s="209"/>
      <c r="BB24" s="209"/>
      <c r="BC24" s="209"/>
      <c r="BD24" s="209"/>
    </row>
    <row r="25" spans="1:56" ht="21.6" customHeight="1" x14ac:dyDescent="0.45">
      <c r="A25" s="188" t="s">
        <v>18</v>
      </c>
      <c r="B25" s="188"/>
      <c r="C25" s="188"/>
      <c r="D25" s="188"/>
      <c r="E25" s="198"/>
      <c r="F25" s="196"/>
      <c r="G25" s="196"/>
      <c r="H25" s="98" t="s">
        <v>23</v>
      </c>
      <c r="I25" s="196"/>
      <c r="J25" s="196"/>
      <c r="K25" s="196"/>
      <c r="L25" s="98" t="s">
        <v>113</v>
      </c>
      <c r="M25" s="196"/>
      <c r="N25" s="196"/>
      <c r="O25" s="196"/>
      <c r="P25" s="98" t="s">
        <v>113</v>
      </c>
      <c r="Q25" s="196"/>
      <c r="R25" s="196"/>
      <c r="S25" s="196"/>
      <c r="T25" s="183"/>
      <c r="U25" s="184"/>
      <c r="V25" s="184"/>
      <c r="W25" s="98" t="s">
        <v>23</v>
      </c>
      <c r="X25" s="184"/>
      <c r="Y25" s="184"/>
      <c r="Z25" s="184"/>
      <c r="AA25" s="98" t="s">
        <v>113</v>
      </c>
      <c r="AB25" s="184"/>
      <c r="AC25" s="184"/>
      <c r="AD25" s="184"/>
      <c r="AE25" s="98" t="s">
        <v>113</v>
      </c>
      <c r="AF25" s="184"/>
      <c r="AG25" s="184"/>
      <c r="AH25" s="184"/>
      <c r="AI25" s="208"/>
      <c r="AJ25" s="208"/>
      <c r="AK25" s="208"/>
      <c r="AL25" s="208"/>
      <c r="AM25" s="208"/>
      <c r="AN25" s="208"/>
      <c r="AO25" s="209"/>
      <c r="AP25" s="209"/>
      <c r="AQ25" s="209"/>
      <c r="AR25" s="209"/>
      <c r="AS25" s="209"/>
      <c r="AT25" s="209"/>
      <c r="AU25" s="209"/>
      <c r="AV25" s="209"/>
      <c r="AW25" s="209"/>
      <c r="AX25" s="209"/>
      <c r="AY25" s="209"/>
      <c r="AZ25" s="209"/>
      <c r="BA25" s="209"/>
      <c r="BB25" s="209"/>
      <c r="BC25" s="209"/>
      <c r="BD25" s="209"/>
    </row>
    <row r="26" spans="1:56" ht="21.6" customHeight="1" x14ac:dyDescent="0.45">
      <c r="A26" s="188" t="s">
        <v>19</v>
      </c>
      <c r="B26" s="188"/>
      <c r="C26" s="188"/>
      <c r="D26" s="188"/>
      <c r="E26" s="198"/>
      <c r="F26" s="196"/>
      <c r="G26" s="196"/>
      <c r="H26" s="98" t="s">
        <v>23</v>
      </c>
      <c r="I26" s="196"/>
      <c r="J26" s="196"/>
      <c r="K26" s="196"/>
      <c r="L26" s="98" t="s">
        <v>113</v>
      </c>
      <c r="M26" s="196"/>
      <c r="N26" s="196"/>
      <c r="O26" s="196"/>
      <c r="P26" s="98" t="s">
        <v>113</v>
      </c>
      <c r="Q26" s="196"/>
      <c r="R26" s="196"/>
      <c r="S26" s="196"/>
      <c r="T26" s="183"/>
      <c r="U26" s="184"/>
      <c r="V26" s="184"/>
      <c r="W26" s="98" t="s">
        <v>23</v>
      </c>
      <c r="X26" s="184"/>
      <c r="Y26" s="184"/>
      <c r="Z26" s="184"/>
      <c r="AA26" s="98" t="s">
        <v>113</v>
      </c>
      <c r="AB26" s="184"/>
      <c r="AC26" s="184"/>
      <c r="AD26" s="184"/>
      <c r="AE26" s="98" t="s">
        <v>113</v>
      </c>
      <c r="AF26" s="184"/>
      <c r="AG26" s="184"/>
      <c r="AH26" s="184"/>
      <c r="AI26" s="208"/>
      <c r="AJ26" s="208"/>
      <c r="AK26" s="208"/>
      <c r="AL26" s="208"/>
      <c r="AM26" s="208"/>
      <c r="AN26" s="208"/>
      <c r="AO26" s="209"/>
      <c r="AP26" s="209"/>
      <c r="AQ26" s="209"/>
      <c r="AR26" s="209"/>
      <c r="AS26" s="209"/>
      <c r="AT26" s="209"/>
      <c r="AU26" s="209"/>
      <c r="AV26" s="209"/>
      <c r="AW26" s="209"/>
      <c r="AX26" s="209"/>
      <c r="AY26" s="209"/>
      <c r="AZ26" s="209"/>
      <c r="BA26" s="209"/>
      <c r="BB26" s="209"/>
      <c r="BC26" s="209"/>
      <c r="BD26" s="209"/>
    </row>
    <row r="27" spans="1:56" ht="21.6" customHeight="1" x14ac:dyDescent="0.45">
      <c r="A27" s="188" t="s">
        <v>20</v>
      </c>
      <c r="B27" s="188"/>
      <c r="C27" s="188"/>
      <c r="D27" s="188"/>
      <c r="E27" s="198"/>
      <c r="F27" s="196"/>
      <c r="G27" s="196"/>
      <c r="H27" s="98" t="s">
        <v>23</v>
      </c>
      <c r="I27" s="196"/>
      <c r="J27" s="196"/>
      <c r="K27" s="196"/>
      <c r="L27" s="98" t="s">
        <v>113</v>
      </c>
      <c r="M27" s="196"/>
      <c r="N27" s="196"/>
      <c r="O27" s="196"/>
      <c r="P27" s="98" t="s">
        <v>113</v>
      </c>
      <c r="Q27" s="196"/>
      <c r="R27" s="196"/>
      <c r="S27" s="196"/>
      <c r="T27" s="183"/>
      <c r="U27" s="184"/>
      <c r="V27" s="184"/>
      <c r="W27" s="98" t="s">
        <v>23</v>
      </c>
      <c r="X27" s="184"/>
      <c r="Y27" s="184"/>
      <c r="Z27" s="184"/>
      <c r="AA27" s="98" t="s">
        <v>113</v>
      </c>
      <c r="AB27" s="184"/>
      <c r="AC27" s="184"/>
      <c r="AD27" s="184"/>
      <c r="AE27" s="98" t="s">
        <v>113</v>
      </c>
      <c r="AF27" s="184"/>
      <c r="AG27" s="184"/>
      <c r="AH27" s="184"/>
      <c r="AI27" s="208"/>
      <c r="AJ27" s="208"/>
      <c r="AK27" s="208"/>
      <c r="AL27" s="208"/>
      <c r="AM27" s="208"/>
      <c r="AN27" s="208"/>
      <c r="AO27" s="209"/>
      <c r="AP27" s="209"/>
      <c r="AQ27" s="209"/>
      <c r="AR27" s="209"/>
      <c r="AS27" s="209"/>
      <c r="AT27" s="209"/>
      <c r="AU27" s="209"/>
      <c r="AV27" s="209"/>
      <c r="AW27" s="209"/>
      <c r="AX27" s="209"/>
      <c r="AY27" s="209"/>
      <c r="AZ27" s="209"/>
      <c r="BA27" s="209"/>
      <c r="BB27" s="209"/>
      <c r="BC27" s="209"/>
      <c r="BD27" s="209"/>
    </row>
    <row r="28" spans="1:56" ht="21.6" customHeight="1" x14ac:dyDescent="0.45">
      <c r="A28" s="188" t="s">
        <v>21</v>
      </c>
      <c r="B28" s="188"/>
      <c r="C28" s="188"/>
      <c r="D28" s="188"/>
      <c r="E28" s="198"/>
      <c r="F28" s="196"/>
      <c r="G28" s="196"/>
      <c r="H28" s="98" t="s">
        <v>23</v>
      </c>
      <c r="I28" s="196"/>
      <c r="J28" s="196"/>
      <c r="K28" s="196"/>
      <c r="L28" s="98" t="s">
        <v>113</v>
      </c>
      <c r="M28" s="196"/>
      <c r="N28" s="196"/>
      <c r="O28" s="196"/>
      <c r="P28" s="98" t="s">
        <v>113</v>
      </c>
      <c r="Q28" s="196"/>
      <c r="R28" s="196"/>
      <c r="S28" s="196"/>
      <c r="T28" s="183"/>
      <c r="U28" s="184"/>
      <c r="V28" s="184"/>
      <c r="W28" s="98" t="s">
        <v>23</v>
      </c>
      <c r="X28" s="184"/>
      <c r="Y28" s="184"/>
      <c r="Z28" s="184"/>
      <c r="AA28" s="98" t="s">
        <v>113</v>
      </c>
      <c r="AB28" s="184"/>
      <c r="AC28" s="184"/>
      <c r="AD28" s="184"/>
      <c r="AE28" s="98" t="s">
        <v>113</v>
      </c>
      <c r="AF28" s="184"/>
      <c r="AG28" s="184"/>
      <c r="AH28" s="184"/>
      <c r="AI28" s="208"/>
      <c r="AJ28" s="208"/>
      <c r="AK28" s="208"/>
      <c r="AL28" s="208"/>
      <c r="AM28" s="208"/>
      <c r="AN28" s="208"/>
      <c r="AO28" s="209"/>
      <c r="AP28" s="209"/>
      <c r="AQ28" s="209"/>
      <c r="AR28" s="209"/>
      <c r="AS28" s="209"/>
      <c r="AT28" s="209"/>
      <c r="AU28" s="209"/>
      <c r="AV28" s="209"/>
      <c r="AW28" s="209"/>
      <c r="AX28" s="209"/>
      <c r="AY28" s="209"/>
      <c r="AZ28" s="209"/>
      <c r="BA28" s="209"/>
      <c r="BB28" s="209"/>
      <c r="BC28" s="209"/>
      <c r="BD28" s="209"/>
    </row>
    <row r="29" spans="1:56" ht="21.6" customHeight="1" x14ac:dyDescent="0.45">
      <c r="A29" s="188" t="s">
        <v>22</v>
      </c>
      <c r="B29" s="188"/>
      <c r="C29" s="188"/>
      <c r="D29" s="188"/>
      <c r="E29" s="198"/>
      <c r="F29" s="196"/>
      <c r="G29" s="196"/>
      <c r="H29" s="98" t="s">
        <v>23</v>
      </c>
      <c r="I29" s="196"/>
      <c r="J29" s="196"/>
      <c r="K29" s="196"/>
      <c r="L29" s="98" t="s">
        <v>113</v>
      </c>
      <c r="M29" s="196"/>
      <c r="N29" s="196"/>
      <c r="O29" s="196"/>
      <c r="P29" s="98" t="s">
        <v>113</v>
      </c>
      <c r="Q29" s="196"/>
      <c r="R29" s="196"/>
      <c r="S29" s="196"/>
      <c r="T29" s="183"/>
      <c r="U29" s="184"/>
      <c r="V29" s="184"/>
      <c r="W29" s="98" t="s">
        <v>23</v>
      </c>
      <c r="X29" s="184"/>
      <c r="Y29" s="184"/>
      <c r="Z29" s="184"/>
      <c r="AA29" s="98" t="s">
        <v>113</v>
      </c>
      <c r="AB29" s="184"/>
      <c r="AC29" s="184"/>
      <c r="AD29" s="184"/>
      <c r="AE29" s="98" t="s">
        <v>113</v>
      </c>
      <c r="AF29" s="184"/>
      <c r="AG29" s="184"/>
      <c r="AH29" s="184"/>
      <c r="AI29" s="208"/>
      <c r="AJ29" s="208"/>
      <c r="AK29" s="208"/>
      <c r="AL29" s="208"/>
      <c r="AM29" s="208"/>
      <c r="AN29" s="208"/>
      <c r="AO29" s="209"/>
      <c r="AP29" s="209"/>
      <c r="AQ29" s="209"/>
      <c r="AR29" s="209"/>
      <c r="AS29" s="209"/>
      <c r="AT29" s="209"/>
      <c r="AU29" s="209"/>
      <c r="AV29" s="209"/>
      <c r="AW29" s="209"/>
      <c r="AX29" s="209"/>
      <c r="AY29" s="209"/>
      <c r="AZ29" s="209"/>
      <c r="BA29" s="209"/>
      <c r="BB29" s="209"/>
      <c r="BC29" s="209"/>
      <c r="BD29" s="209"/>
    </row>
    <row r="30" spans="1:56" ht="9" customHeight="1" x14ac:dyDescent="0.45">
      <c r="A30" s="1"/>
      <c r="B30" s="1"/>
      <c r="C30" s="1"/>
      <c r="D30" s="1"/>
      <c r="E30" s="1"/>
      <c r="F30" s="1"/>
      <c r="G30" s="1"/>
      <c r="H30" s="1"/>
      <c r="I30" s="1"/>
      <c r="J30" s="1"/>
      <c r="K30" s="1"/>
      <c r="L30" s="1"/>
      <c r="M30" s="1"/>
      <c r="N30" s="1"/>
      <c r="O30" s="1"/>
      <c r="P30" s="1"/>
      <c r="Q30" s="1"/>
      <c r="R30" s="1"/>
      <c r="S30" s="1"/>
      <c r="T30" s="1"/>
      <c r="U30" s="1"/>
      <c r="V30" s="1"/>
      <c r="W30" s="5"/>
      <c r="X30" s="5"/>
      <c r="Y30" s="5"/>
      <c r="Z30" s="1"/>
      <c r="AA30" s="1"/>
      <c r="AB30" s="5"/>
      <c r="AC30" s="5"/>
      <c r="AD30" s="5"/>
      <c r="AE30" s="1"/>
      <c r="AF30" s="1"/>
      <c r="AG30" s="5"/>
      <c r="AH30" s="5"/>
      <c r="AI30" s="5"/>
      <c r="AJ30" s="1"/>
      <c r="AK30" s="1"/>
      <c r="AL30" s="5"/>
      <c r="AM30" s="5"/>
      <c r="AN30" s="5"/>
      <c r="AO30" s="1"/>
      <c r="AP30" s="1"/>
      <c r="AQ30" s="1"/>
      <c r="AR30" s="1"/>
      <c r="AS30" s="1"/>
      <c r="AT30" s="1"/>
      <c r="AU30" s="1"/>
      <c r="AV30" s="1"/>
      <c r="AW30" s="1"/>
      <c r="AX30" s="1"/>
      <c r="AY30" s="1"/>
      <c r="AZ30" s="1"/>
      <c r="BA30" s="1"/>
      <c r="BB30" s="1"/>
      <c r="BC30" s="1"/>
      <c r="BD30" s="1"/>
    </row>
    <row r="31" spans="1:56" ht="21" customHeight="1" x14ac:dyDescent="0.45">
      <c r="A31" s="189" t="s">
        <v>13</v>
      </c>
      <c r="B31" s="189"/>
      <c r="C31" s="189"/>
      <c r="D31" s="189"/>
      <c r="E31" s="190" t="s">
        <v>166</v>
      </c>
      <c r="F31" s="191"/>
      <c r="G31" s="191"/>
      <c r="H31" s="191"/>
      <c r="I31" s="192"/>
      <c r="J31" s="190" t="s">
        <v>165</v>
      </c>
      <c r="K31" s="191"/>
      <c r="L31" s="191"/>
      <c r="M31" s="191"/>
      <c r="N31" s="192"/>
      <c r="O31" s="190" t="s">
        <v>162</v>
      </c>
      <c r="P31" s="191"/>
      <c r="Q31" s="191"/>
      <c r="R31" s="191"/>
      <c r="S31" s="191"/>
      <c r="T31" s="192"/>
      <c r="U31" s="202" t="s">
        <v>93</v>
      </c>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4"/>
    </row>
    <row r="32" spans="1:56" ht="21" customHeight="1" x14ac:dyDescent="0.45">
      <c r="A32" s="189"/>
      <c r="B32" s="189"/>
      <c r="C32" s="189"/>
      <c r="D32" s="189"/>
      <c r="E32" s="193"/>
      <c r="F32" s="194"/>
      <c r="G32" s="194"/>
      <c r="H32" s="194"/>
      <c r="I32" s="195"/>
      <c r="J32" s="193"/>
      <c r="K32" s="194"/>
      <c r="L32" s="194"/>
      <c r="M32" s="194"/>
      <c r="N32" s="195"/>
      <c r="O32" s="193"/>
      <c r="P32" s="194"/>
      <c r="Q32" s="194"/>
      <c r="R32" s="194"/>
      <c r="S32" s="194"/>
      <c r="T32" s="195"/>
      <c r="U32" s="180" t="s">
        <v>171</v>
      </c>
      <c r="V32" s="181"/>
      <c r="W32" s="181"/>
      <c r="X32" s="181"/>
      <c r="Y32" s="181"/>
      <c r="Z32" s="182"/>
      <c r="AA32" s="207" t="s">
        <v>163</v>
      </c>
      <c r="AB32" s="207"/>
      <c r="AC32" s="187"/>
      <c r="AD32" s="205" t="s">
        <v>172</v>
      </c>
      <c r="AE32" s="205"/>
      <c r="AF32" s="206"/>
      <c r="AG32" s="207" t="s">
        <v>158</v>
      </c>
      <c r="AH32" s="207"/>
      <c r="AI32" s="187"/>
      <c r="AJ32" s="205" t="s">
        <v>170</v>
      </c>
      <c r="AK32" s="205"/>
      <c r="AL32" s="206"/>
      <c r="AM32" s="207" t="s">
        <v>157</v>
      </c>
      <c r="AN32" s="207"/>
      <c r="AO32" s="187"/>
      <c r="AP32" s="207" t="s">
        <v>164</v>
      </c>
      <c r="AQ32" s="207"/>
      <c r="AR32" s="187"/>
      <c r="AS32" s="186" t="s">
        <v>156</v>
      </c>
      <c r="AT32" s="187"/>
      <c r="AU32" s="186" t="s">
        <v>155</v>
      </c>
      <c r="AV32" s="187"/>
      <c r="AW32" s="186" t="s">
        <v>154</v>
      </c>
      <c r="AX32" s="187"/>
      <c r="AY32" s="186" t="s">
        <v>153</v>
      </c>
      <c r="AZ32" s="187"/>
      <c r="BA32" s="186" t="s">
        <v>152</v>
      </c>
      <c r="BB32" s="187"/>
      <c r="BC32" s="186" t="s">
        <v>151</v>
      </c>
      <c r="BD32" s="187"/>
    </row>
    <row r="33" spans="1:56" ht="22.8" customHeight="1" x14ac:dyDescent="0.45">
      <c r="A33" s="188" t="s">
        <v>12</v>
      </c>
      <c r="B33" s="188"/>
      <c r="C33" s="188"/>
      <c r="D33" s="188"/>
      <c r="E33" s="199"/>
      <c r="F33" s="200"/>
      <c r="G33" s="99" t="s">
        <v>167</v>
      </c>
      <c r="H33" s="200"/>
      <c r="I33" s="201"/>
      <c r="J33" s="196"/>
      <c r="K33" s="196"/>
      <c r="L33" s="196"/>
      <c r="M33" s="196"/>
      <c r="N33" s="197"/>
      <c r="O33" s="198"/>
      <c r="P33" s="196"/>
      <c r="Q33" s="196"/>
      <c r="R33" s="196"/>
      <c r="S33" s="196"/>
      <c r="T33" s="197"/>
      <c r="U33" s="183"/>
      <c r="V33" s="184"/>
      <c r="W33" s="184"/>
      <c r="X33" s="184"/>
      <c r="Y33" s="184"/>
      <c r="Z33" s="185"/>
      <c r="AA33" s="183"/>
      <c r="AB33" s="184"/>
      <c r="AC33" s="185"/>
      <c r="AD33" s="183"/>
      <c r="AE33" s="184"/>
      <c r="AF33" s="185"/>
      <c r="AG33" s="183"/>
      <c r="AH33" s="184"/>
      <c r="AI33" s="185"/>
      <c r="AJ33" s="183"/>
      <c r="AK33" s="184"/>
      <c r="AL33" s="185"/>
      <c r="AM33" s="183"/>
      <c r="AN33" s="184"/>
      <c r="AO33" s="185"/>
      <c r="AP33" s="183"/>
      <c r="AQ33" s="184"/>
      <c r="AR33" s="185"/>
      <c r="AS33" s="183"/>
      <c r="AT33" s="185"/>
      <c r="AU33" s="183"/>
      <c r="AV33" s="185"/>
      <c r="AW33" s="183"/>
      <c r="AX33" s="185"/>
      <c r="AY33" s="183"/>
      <c r="AZ33" s="185"/>
      <c r="BA33" s="183"/>
      <c r="BB33" s="185"/>
      <c r="BC33" s="183"/>
      <c r="BD33" s="185"/>
    </row>
    <row r="34" spans="1:56" ht="22.8" customHeight="1" x14ac:dyDescent="0.45">
      <c r="A34" s="188" t="s">
        <v>14</v>
      </c>
      <c r="B34" s="188"/>
      <c r="C34" s="188"/>
      <c r="D34" s="188"/>
      <c r="E34" s="199"/>
      <c r="F34" s="200"/>
      <c r="G34" s="99" t="s">
        <v>167</v>
      </c>
      <c r="H34" s="200"/>
      <c r="I34" s="201"/>
      <c r="J34" s="196"/>
      <c r="K34" s="196"/>
      <c r="L34" s="196"/>
      <c r="M34" s="196"/>
      <c r="N34" s="197"/>
      <c r="O34" s="198"/>
      <c r="P34" s="196"/>
      <c r="Q34" s="196"/>
      <c r="R34" s="196"/>
      <c r="S34" s="196"/>
      <c r="T34" s="197"/>
      <c r="U34" s="183"/>
      <c r="V34" s="184"/>
      <c r="W34" s="184"/>
      <c r="X34" s="184"/>
      <c r="Y34" s="184"/>
      <c r="Z34" s="185"/>
      <c r="AA34" s="183"/>
      <c r="AB34" s="184"/>
      <c r="AC34" s="185"/>
      <c r="AD34" s="183"/>
      <c r="AE34" s="184"/>
      <c r="AF34" s="185"/>
      <c r="AG34" s="183"/>
      <c r="AH34" s="184"/>
      <c r="AI34" s="185"/>
      <c r="AJ34" s="183"/>
      <c r="AK34" s="184"/>
      <c r="AL34" s="185"/>
      <c r="AM34" s="183"/>
      <c r="AN34" s="184"/>
      <c r="AO34" s="185"/>
      <c r="AP34" s="183"/>
      <c r="AQ34" s="184"/>
      <c r="AR34" s="185"/>
      <c r="AS34" s="183"/>
      <c r="AT34" s="185"/>
      <c r="AU34" s="183"/>
      <c r="AV34" s="185"/>
      <c r="AW34" s="183"/>
      <c r="AX34" s="185"/>
      <c r="AY34" s="183"/>
      <c r="AZ34" s="185"/>
      <c r="BA34" s="183"/>
      <c r="BB34" s="185"/>
      <c r="BC34" s="183"/>
      <c r="BD34" s="185"/>
    </row>
    <row r="35" spans="1:56" ht="22.8" customHeight="1" x14ac:dyDescent="0.45">
      <c r="A35" s="188" t="s">
        <v>15</v>
      </c>
      <c r="B35" s="188"/>
      <c r="C35" s="188"/>
      <c r="D35" s="188"/>
      <c r="E35" s="199"/>
      <c r="F35" s="200"/>
      <c r="G35" s="99" t="s">
        <v>167</v>
      </c>
      <c r="H35" s="200"/>
      <c r="I35" s="201"/>
      <c r="J35" s="196"/>
      <c r="K35" s="196"/>
      <c r="L35" s="196"/>
      <c r="M35" s="196"/>
      <c r="N35" s="197"/>
      <c r="O35" s="198"/>
      <c r="P35" s="196"/>
      <c r="Q35" s="196"/>
      <c r="R35" s="196"/>
      <c r="S35" s="196"/>
      <c r="T35" s="197"/>
      <c r="U35" s="183"/>
      <c r="V35" s="184"/>
      <c r="W35" s="184"/>
      <c r="X35" s="184"/>
      <c r="Y35" s="184"/>
      <c r="Z35" s="185"/>
      <c r="AA35" s="183"/>
      <c r="AB35" s="184"/>
      <c r="AC35" s="185"/>
      <c r="AD35" s="183"/>
      <c r="AE35" s="184"/>
      <c r="AF35" s="185"/>
      <c r="AG35" s="183"/>
      <c r="AH35" s="184"/>
      <c r="AI35" s="185"/>
      <c r="AJ35" s="183"/>
      <c r="AK35" s="184"/>
      <c r="AL35" s="185"/>
      <c r="AM35" s="183"/>
      <c r="AN35" s="184"/>
      <c r="AO35" s="185"/>
      <c r="AP35" s="183"/>
      <c r="AQ35" s="184"/>
      <c r="AR35" s="185"/>
      <c r="AS35" s="183"/>
      <c r="AT35" s="185"/>
      <c r="AU35" s="183"/>
      <c r="AV35" s="185"/>
      <c r="AW35" s="183"/>
      <c r="AX35" s="185"/>
      <c r="AY35" s="183"/>
      <c r="AZ35" s="185"/>
      <c r="BA35" s="183"/>
      <c r="BB35" s="185"/>
      <c r="BC35" s="183"/>
      <c r="BD35" s="185"/>
    </row>
    <row r="36" spans="1:56" ht="22.8" customHeight="1" x14ac:dyDescent="0.45">
      <c r="A36" s="188" t="s">
        <v>16</v>
      </c>
      <c r="B36" s="188"/>
      <c r="C36" s="188"/>
      <c r="D36" s="188"/>
      <c r="E36" s="199"/>
      <c r="F36" s="200"/>
      <c r="G36" s="99" t="s">
        <v>167</v>
      </c>
      <c r="H36" s="200"/>
      <c r="I36" s="201"/>
      <c r="J36" s="196"/>
      <c r="K36" s="196"/>
      <c r="L36" s="196"/>
      <c r="M36" s="196"/>
      <c r="N36" s="197"/>
      <c r="O36" s="198"/>
      <c r="P36" s="196"/>
      <c r="Q36" s="196"/>
      <c r="R36" s="196"/>
      <c r="S36" s="196"/>
      <c r="T36" s="197"/>
      <c r="U36" s="183"/>
      <c r="V36" s="184"/>
      <c r="W36" s="184"/>
      <c r="X36" s="184"/>
      <c r="Y36" s="184"/>
      <c r="Z36" s="185"/>
      <c r="AA36" s="183"/>
      <c r="AB36" s="184"/>
      <c r="AC36" s="185"/>
      <c r="AD36" s="183"/>
      <c r="AE36" s="184"/>
      <c r="AF36" s="185"/>
      <c r="AG36" s="183"/>
      <c r="AH36" s="184"/>
      <c r="AI36" s="185"/>
      <c r="AJ36" s="183"/>
      <c r="AK36" s="184"/>
      <c r="AL36" s="185"/>
      <c r="AM36" s="183"/>
      <c r="AN36" s="184"/>
      <c r="AO36" s="185"/>
      <c r="AP36" s="183"/>
      <c r="AQ36" s="184"/>
      <c r="AR36" s="185"/>
      <c r="AS36" s="183"/>
      <c r="AT36" s="185"/>
      <c r="AU36" s="183"/>
      <c r="AV36" s="185"/>
      <c r="AW36" s="183"/>
      <c r="AX36" s="185"/>
      <c r="AY36" s="183"/>
      <c r="AZ36" s="185"/>
      <c r="BA36" s="183"/>
      <c r="BB36" s="185"/>
      <c r="BC36" s="183"/>
      <c r="BD36" s="185"/>
    </row>
    <row r="37" spans="1:56" ht="22.8" customHeight="1" x14ac:dyDescent="0.45">
      <c r="A37" s="188" t="s">
        <v>17</v>
      </c>
      <c r="B37" s="188"/>
      <c r="C37" s="188"/>
      <c r="D37" s="188"/>
      <c r="E37" s="199"/>
      <c r="F37" s="200"/>
      <c r="G37" s="99" t="s">
        <v>167</v>
      </c>
      <c r="H37" s="200"/>
      <c r="I37" s="201"/>
      <c r="J37" s="196"/>
      <c r="K37" s="196"/>
      <c r="L37" s="196"/>
      <c r="M37" s="196"/>
      <c r="N37" s="197"/>
      <c r="O37" s="198"/>
      <c r="P37" s="196"/>
      <c r="Q37" s="196"/>
      <c r="R37" s="196"/>
      <c r="S37" s="196"/>
      <c r="T37" s="197"/>
      <c r="U37" s="183"/>
      <c r="V37" s="184"/>
      <c r="W37" s="184"/>
      <c r="X37" s="184"/>
      <c r="Y37" s="184"/>
      <c r="Z37" s="185"/>
      <c r="AA37" s="183"/>
      <c r="AB37" s="184"/>
      <c r="AC37" s="185"/>
      <c r="AD37" s="183"/>
      <c r="AE37" s="184"/>
      <c r="AF37" s="185"/>
      <c r="AG37" s="183"/>
      <c r="AH37" s="184"/>
      <c r="AI37" s="185"/>
      <c r="AJ37" s="183"/>
      <c r="AK37" s="184"/>
      <c r="AL37" s="185"/>
      <c r="AM37" s="183"/>
      <c r="AN37" s="184"/>
      <c r="AO37" s="185"/>
      <c r="AP37" s="183"/>
      <c r="AQ37" s="184"/>
      <c r="AR37" s="185"/>
      <c r="AS37" s="183"/>
      <c r="AT37" s="185"/>
      <c r="AU37" s="183"/>
      <c r="AV37" s="185"/>
      <c r="AW37" s="183"/>
      <c r="AX37" s="185"/>
      <c r="AY37" s="183"/>
      <c r="AZ37" s="185"/>
      <c r="BA37" s="183"/>
      <c r="BB37" s="185"/>
      <c r="BC37" s="183"/>
      <c r="BD37" s="185"/>
    </row>
    <row r="38" spans="1:56" ht="22.8" customHeight="1" x14ac:dyDescent="0.45">
      <c r="A38" s="188" t="s">
        <v>18</v>
      </c>
      <c r="B38" s="188"/>
      <c r="C38" s="188"/>
      <c r="D38" s="188"/>
      <c r="E38" s="199"/>
      <c r="F38" s="200"/>
      <c r="G38" s="99" t="s">
        <v>167</v>
      </c>
      <c r="H38" s="200"/>
      <c r="I38" s="201"/>
      <c r="J38" s="196"/>
      <c r="K38" s="196"/>
      <c r="L38" s="196"/>
      <c r="M38" s="196"/>
      <c r="N38" s="197"/>
      <c r="O38" s="198"/>
      <c r="P38" s="196"/>
      <c r="Q38" s="196"/>
      <c r="R38" s="196"/>
      <c r="S38" s="196"/>
      <c r="T38" s="197"/>
      <c r="U38" s="183"/>
      <c r="V38" s="184"/>
      <c r="W38" s="184"/>
      <c r="X38" s="184"/>
      <c r="Y38" s="184"/>
      <c r="Z38" s="185"/>
      <c r="AA38" s="183"/>
      <c r="AB38" s="184"/>
      <c r="AC38" s="185"/>
      <c r="AD38" s="183"/>
      <c r="AE38" s="184"/>
      <c r="AF38" s="185"/>
      <c r="AG38" s="183"/>
      <c r="AH38" s="184"/>
      <c r="AI38" s="185"/>
      <c r="AJ38" s="183"/>
      <c r="AK38" s="184"/>
      <c r="AL38" s="185"/>
      <c r="AM38" s="183"/>
      <c r="AN38" s="184"/>
      <c r="AO38" s="185"/>
      <c r="AP38" s="183"/>
      <c r="AQ38" s="184"/>
      <c r="AR38" s="185"/>
      <c r="AS38" s="183"/>
      <c r="AT38" s="185"/>
      <c r="AU38" s="183"/>
      <c r="AV38" s="185"/>
      <c r="AW38" s="183"/>
      <c r="AX38" s="185"/>
      <c r="AY38" s="183"/>
      <c r="AZ38" s="185"/>
      <c r="BA38" s="183"/>
      <c r="BB38" s="185"/>
      <c r="BC38" s="183"/>
      <c r="BD38" s="185"/>
    </row>
    <row r="39" spans="1:56" ht="22.8" customHeight="1" x14ac:dyDescent="0.45">
      <c r="A39" s="188" t="s">
        <v>19</v>
      </c>
      <c r="B39" s="188"/>
      <c r="C39" s="188"/>
      <c r="D39" s="188"/>
      <c r="E39" s="199"/>
      <c r="F39" s="200"/>
      <c r="G39" s="99" t="s">
        <v>167</v>
      </c>
      <c r="H39" s="200"/>
      <c r="I39" s="201"/>
      <c r="J39" s="196"/>
      <c r="K39" s="196"/>
      <c r="L39" s="196"/>
      <c r="M39" s="196"/>
      <c r="N39" s="197"/>
      <c r="O39" s="198"/>
      <c r="P39" s="196"/>
      <c r="Q39" s="196"/>
      <c r="R39" s="196"/>
      <c r="S39" s="196"/>
      <c r="T39" s="197"/>
      <c r="U39" s="183"/>
      <c r="V39" s="184"/>
      <c r="W39" s="184"/>
      <c r="X39" s="184"/>
      <c r="Y39" s="184"/>
      <c r="Z39" s="185"/>
      <c r="AA39" s="183"/>
      <c r="AB39" s="184"/>
      <c r="AC39" s="185"/>
      <c r="AD39" s="183"/>
      <c r="AE39" s="184"/>
      <c r="AF39" s="185"/>
      <c r="AG39" s="183"/>
      <c r="AH39" s="184"/>
      <c r="AI39" s="185"/>
      <c r="AJ39" s="183"/>
      <c r="AK39" s="184"/>
      <c r="AL39" s="185"/>
      <c r="AM39" s="183"/>
      <c r="AN39" s="184"/>
      <c r="AO39" s="185"/>
      <c r="AP39" s="183"/>
      <c r="AQ39" s="184"/>
      <c r="AR39" s="185"/>
      <c r="AS39" s="183"/>
      <c r="AT39" s="185"/>
      <c r="AU39" s="183"/>
      <c r="AV39" s="185"/>
      <c r="AW39" s="183"/>
      <c r="AX39" s="185"/>
      <c r="AY39" s="183"/>
      <c r="AZ39" s="185"/>
      <c r="BA39" s="183"/>
      <c r="BB39" s="185"/>
      <c r="BC39" s="183"/>
      <c r="BD39" s="185"/>
    </row>
    <row r="40" spans="1:56" ht="22.8" customHeight="1" x14ac:dyDescent="0.45">
      <c r="A40" s="188" t="s">
        <v>20</v>
      </c>
      <c r="B40" s="188"/>
      <c r="C40" s="188"/>
      <c r="D40" s="188"/>
      <c r="E40" s="199"/>
      <c r="F40" s="200"/>
      <c r="G40" s="99" t="s">
        <v>167</v>
      </c>
      <c r="H40" s="200"/>
      <c r="I40" s="201"/>
      <c r="J40" s="196"/>
      <c r="K40" s="196"/>
      <c r="L40" s="196"/>
      <c r="M40" s="196"/>
      <c r="N40" s="197"/>
      <c r="O40" s="198"/>
      <c r="P40" s="196"/>
      <c r="Q40" s="196"/>
      <c r="R40" s="196"/>
      <c r="S40" s="196"/>
      <c r="T40" s="197"/>
      <c r="U40" s="183"/>
      <c r="V40" s="184"/>
      <c r="W40" s="184"/>
      <c r="X40" s="184"/>
      <c r="Y40" s="184"/>
      <c r="Z40" s="185"/>
      <c r="AA40" s="183"/>
      <c r="AB40" s="184"/>
      <c r="AC40" s="185"/>
      <c r="AD40" s="183"/>
      <c r="AE40" s="184"/>
      <c r="AF40" s="185"/>
      <c r="AG40" s="183"/>
      <c r="AH40" s="184"/>
      <c r="AI40" s="185"/>
      <c r="AJ40" s="183"/>
      <c r="AK40" s="184"/>
      <c r="AL40" s="185"/>
      <c r="AM40" s="183"/>
      <c r="AN40" s="184"/>
      <c r="AO40" s="185"/>
      <c r="AP40" s="183"/>
      <c r="AQ40" s="184"/>
      <c r="AR40" s="185"/>
      <c r="AS40" s="183"/>
      <c r="AT40" s="185"/>
      <c r="AU40" s="183"/>
      <c r="AV40" s="185"/>
      <c r="AW40" s="183"/>
      <c r="AX40" s="185"/>
      <c r="AY40" s="183"/>
      <c r="AZ40" s="185"/>
      <c r="BA40" s="183"/>
      <c r="BB40" s="185"/>
      <c r="BC40" s="183"/>
      <c r="BD40" s="185"/>
    </row>
    <row r="41" spans="1:56" ht="22.8" customHeight="1" x14ac:dyDescent="0.45">
      <c r="A41" s="188" t="s">
        <v>21</v>
      </c>
      <c r="B41" s="188"/>
      <c r="C41" s="188"/>
      <c r="D41" s="188"/>
      <c r="E41" s="199"/>
      <c r="F41" s="200"/>
      <c r="G41" s="99" t="s">
        <v>167</v>
      </c>
      <c r="H41" s="200"/>
      <c r="I41" s="201"/>
      <c r="J41" s="196"/>
      <c r="K41" s="196"/>
      <c r="L41" s="196"/>
      <c r="M41" s="196"/>
      <c r="N41" s="197"/>
      <c r="O41" s="198"/>
      <c r="P41" s="196"/>
      <c r="Q41" s="196"/>
      <c r="R41" s="196"/>
      <c r="S41" s="196"/>
      <c r="T41" s="197"/>
      <c r="U41" s="183"/>
      <c r="V41" s="184"/>
      <c r="W41" s="184"/>
      <c r="X41" s="184"/>
      <c r="Y41" s="184"/>
      <c r="Z41" s="185"/>
      <c r="AA41" s="183"/>
      <c r="AB41" s="184"/>
      <c r="AC41" s="185"/>
      <c r="AD41" s="183"/>
      <c r="AE41" s="184"/>
      <c r="AF41" s="185"/>
      <c r="AG41" s="183"/>
      <c r="AH41" s="184"/>
      <c r="AI41" s="185"/>
      <c r="AJ41" s="183"/>
      <c r="AK41" s="184"/>
      <c r="AL41" s="185"/>
      <c r="AM41" s="183"/>
      <c r="AN41" s="184"/>
      <c r="AO41" s="185"/>
      <c r="AP41" s="183"/>
      <c r="AQ41" s="184"/>
      <c r="AR41" s="185"/>
      <c r="AS41" s="183"/>
      <c r="AT41" s="185"/>
      <c r="AU41" s="183"/>
      <c r="AV41" s="185"/>
      <c r="AW41" s="183"/>
      <c r="AX41" s="185"/>
      <c r="AY41" s="183"/>
      <c r="AZ41" s="185"/>
      <c r="BA41" s="183"/>
      <c r="BB41" s="185"/>
      <c r="BC41" s="183"/>
      <c r="BD41" s="185"/>
    </row>
    <row r="42" spans="1:56" ht="22.8" customHeight="1" x14ac:dyDescent="0.45">
      <c r="A42" s="188" t="s">
        <v>22</v>
      </c>
      <c r="B42" s="188"/>
      <c r="C42" s="188"/>
      <c r="D42" s="188"/>
      <c r="E42" s="199"/>
      <c r="F42" s="200"/>
      <c r="G42" s="99" t="s">
        <v>167</v>
      </c>
      <c r="H42" s="200"/>
      <c r="I42" s="201"/>
      <c r="J42" s="196"/>
      <c r="K42" s="196"/>
      <c r="L42" s="196"/>
      <c r="M42" s="196"/>
      <c r="N42" s="197"/>
      <c r="O42" s="198"/>
      <c r="P42" s="196"/>
      <c r="Q42" s="196"/>
      <c r="R42" s="196"/>
      <c r="S42" s="196"/>
      <c r="T42" s="197"/>
      <c r="U42" s="183"/>
      <c r="V42" s="184"/>
      <c r="W42" s="184"/>
      <c r="X42" s="184"/>
      <c r="Y42" s="184"/>
      <c r="Z42" s="185"/>
      <c r="AA42" s="183"/>
      <c r="AB42" s="184"/>
      <c r="AC42" s="185"/>
      <c r="AD42" s="183"/>
      <c r="AE42" s="184"/>
      <c r="AF42" s="185"/>
      <c r="AG42" s="183"/>
      <c r="AH42" s="184"/>
      <c r="AI42" s="185"/>
      <c r="AJ42" s="183"/>
      <c r="AK42" s="184"/>
      <c r="AL42" s="185"/>
      <c r="AM42" s="183"/>
      <c r="AN42" s="184"/>
      <c r="AO42" s="185"/>
      <c r="AP42" s="183"/>
      <c r="AQ42" s="184"/>
      <c r="AR42" s="185"/>
      <c r="AS42" s="183"/>
      <c r="AT42" s="185"/>
      <c r="AU42" s="183"/>
      <c r="AV42" s="185"/>
      <c r="AW42" s="183"/>
      <c r="AX42" s="185"/>
      <c r="AY42" s="183"/>
      <c r="AZ42" s="185"/>
      <c r="BA42" s="183"/>
      <c r="BB42" s="185"/>
      <c r="BC42" s="183"/>
      <c r="BD42" s="185"/>
    </row>
    <row r="43" spans="1:56" ht="9" customHeight="1" x14ac:dyDescent="0.45"/>
    <row r="44" spans="1:56" ht="42" customHeight="1" x14ac:dyDescent="0.45">
      <c r="A44" s="213" t="s">
        <v>116</v>
      </c>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5"/>
      <c r="AC44" s="160" t="s">
        <v>115</v>
      </c>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2"/>
    </row>
    <row r="45" spans="1:56" ht="21" customHeight="1" x14ac:dyDescent="0.45">
      <c r="A45" s="225" t="s">
        <v>114</v>
      </c>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7"/>
      <c r="AC45" s="225" t="s">
        <v>134</v>
      </c>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7"/>
    </row>
    <row r="46" spans="1:56" ht="21" customHeight="1" x14ac:dyDescent="0.45">
      <c r="A46" s="225"/>
      <c r="B46" s="226"/>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7"/>
      <c r="AC46" s="225"/>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7"/>
    </row>
    <row r="47" spans="1:56" ht="21" customHeight="1" x14ac:dyDescent="0.45">
      <c r="A47" s="219"/>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1"/>
      <c r="AC47" s="219"/>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1"/>
    </row>
    <row r="48" spans="1:56" ht="21" customHeight="1" x14ac:dyDescent="0.45">
      <c r="A48" s="216"/>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8"/>
      <c r="AC48" s="216"/>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8"/>
    </row>
    <row r="49" spans="1:56" ht="21" customHeight="1" x14ac:dyDescent="0.45">
      <c r="A49" s="216"/>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8"/>
      <c r="AC49" s="216"/>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8"/>
    </row>
    <row r="50" spans="1:56" ht="21" customHeight="1" x14ac:dyDescent="0.45">
      <c r="A50" s="216"/>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8"/>
      <c r="AC50" s="216"/>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8"/>
    </row>
    <row r="51" spans="1:56" ht="21" customHeight="1" x14ac:dyDescent="0.45">
      <c r="A51" s="222"/>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4"/>
      <c r="AC51" s="222"/>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4"/>
    </row>
    <row r="52" spans="1:56" ht="21" customHeight="1" x14ac:dyDescent="0.45"/>
    <row r="53" spans="1:56" ht="21" customHeight="1" x14ac:dyDescent="0.45"/>
  </sheetData>
  <sheetProtection formatCells="0" formatColumns="0" formatRows="0" insertColumns="0" insertRows="0" insertHyperlinks="0" deleteColumns="0" deleteRows="0" sort="0" autoFilter="0" pivotTables="0"/>
  <mergeCells count="451">
    <mergeCell ref="AI20:AN20"/>
    <mergeCell ref="AI21:AN21"/>
    <mergeCell ref="AI22:AN22"/>
    <mergeCell ref="AI23:AN23"/>
    <mergeCell ref="AI24:AN24"/>
    <mergeCell ref="AU25:AY25"/>
    <mergeCell ref="AZ25:BD25"/>
    <mergeCell ref="AU26:AY26"/>
    <mergeCell ref="AZ26:BD26"/>
    <mergeCell ref="AO20:AT20"/>
    <mergeCell ref="AO21:AT21"/>
    <mergeCell ref="AO22:AT22"/>
    <mergeCell ref="AO23:AT23"/>
    <mergeCell ref="AO24:AT24"/>
    <mergeCell ref="AO25:AT25"/>
    <mergeCell ref="AO26:AT26"/>
    <mergeCell ref="AO27:AT27"/>
    <mergeCell ref="AO28:AT28"/>
    <mergeCell ref="AU20:AY20"/>
    <mergeCell ref="AZ20:BD20"/>
    <mergeCell ref="AU21:AY21"/>
    <mergeCell ref="AZ21:BD21"/>
    <mergeCell ref="AU22:AY22"/>
    <mergeCell ref="AZ22:BD22"/>
    <mergeCell ref="AU23:AY23"/>
    <mergeCell ref="AZ23:BD23"/>
    <mergeCell ref="AU24:AY24"/>
    <mergeCell ref="AZ24:BD24"/>
    <mergeCell ref="AC51:BD51"/>
    <mergeCell ref="I29:K29"/>
    <mergeCell ref="M29:O29"/>
    <mergeCell ref="Q29:S29"/>
    <mergeCell ref="X29:Z29"/>
    <mergeCell ref="AF29:AH29"/>
    <mergeCell ref="AC45:BD46"/>
    <mergeCell ref="AC47:BD47"/>
    <mergeCell ref="AC48:BD48"/>
    <mergeCell ref="AC49:BD49"/>
    <mergeCell ref="A49:AB49"/>
    <mergeCell ref="A50:AB50"/>
    <mergeCell ref="A51:AB51"/>
    <mergeCell ref="AG40:AI40"/>
    <mergeCell ref="AJ40:AL40"/>
    <mergeCell ref="AM40:AO40"/>
    <mergeCell ref="AP40:AR40"/>
    <mergeCell ref="A42:D42"/>
    <mergeCell ref="J41:N41"/>
    <mergeCell ref="A48:AB48"/>
    <mergeCell ref="AA41:AC41"/>
    <mergeCell ref="E33:F33"/>
    <mergeCell ref="A45:AB46"/>
    <mergeCell ref="AI29:AN29"/>
    <mergeCell ref="AF25:AH25"/>
    <mergeCell ref="AB23:AD23"/>
    <mergeCell ref="AF23:AH23"/>
    <mergeCell ref="Q23:S23"/>
    <mergeCell ref="X23:Z23"/>
    <mergeCell ref="X24:Z24"/>
    <mergeCell ref="AB24:AD24"/>
    <mergeCell ref="AF24:AH24"/>
    <mergeCell ref="AC50:BD50"/>
    <mergeCell ref="AI25:AN25"/>
    <mergeCell ref="AI26:AN26"/>
    <mergeCell ref="AI27:AN27"/>
    <mergeCell ref="AI28:AN28"/>
    <mergeCell ref="AO29:AT29"/>
    <mergeCell ref="AU27:AY27"/>
    <mergeCell ref="AZ27:BD27"/>
    <mergeCell ref="AU28:AY28"/>
    <mergeCell ref="AZ28:BD28"/>
    <mergeCell ref="AU29:AY29"/>
    <mergeCell ref="AZ29:BD29"/>
    <mergeCell ref="A47:AB47"/>
    <mergeCell ref="AM42:AO42"/>
    <mergeCell ref="AP42:AR42"/>
    <mergeCell ref="AA42:AC42"/>
    <mergeCell ref="AZ1:BD2"/>
    <mergeCell ref="A44:AB44"/>
    <mergeCell ref="AC44:BD44"/>
    <mergeCell ref="T17:AH19"/>
    <mergeCell ref="AA4:AE5"/>
    <mergeCell ref="AF4:AJ5"/>
    <mergeCell ref="AK4:AO5"/>
    <mergeCell ref="AP4:AT5"/>
    <mergeCell ref="AZ6:BD6"/>
    <mergeCell ref="A7:D7"/>
    <mergeCell ref="AA32:AC32"/>
    <mergeCell ref="AD32:AF32"/>
    <mergeCell ref="AG32:AI32"/>
    <mergeCell ref="AD41:AF41"/>
    <mergeCell ref="AG41:AI41"/>
    <mergeCell ref="AJ41:AL41"/>
    <mergeCell ref="AM41:AO41"/>
    <mergeCell ref="AP41:AR41"/>
    <mergeCell ref="AF27:AH27"/>
    <mergeCell ref="AM34:AO34"/>
    <mergeCell ref="AP34:AR34"/>
    <mergeCell ref="AP37:AR37"/>
    <mergeCell ref="AB28:AD28"/>
    <mergeCell ref="AF28:AH28"/>
    <mergeCell ref="AD42:AF42"/>
    <mergeCell ref="AG42:AI42"/>
    <mergeCell ref="AJ42:AL42"/>
    <mergeCell ref="O41:T41"/>
    <mergeCell ref="J42:N42"/>
    <mergeCell ref="O42:T42"/>
    <mergeCell ref="E41:F41"/>
    <mergeCell ref="H41:I41"/>
    <mergeCell ref="E42:F42"/>
    <mergeCell ref="H42:I42"/>
    <mergeCell ref="U41:Z41"/>
    <mergeCell ref="U42:Z42"/>
    <mergeCell ref="AK8:AO8"/>
    <mergeCell ref="E7:T7"/>
    <mergeCell ref="I23:K23"/>
    <mergeCell ref="M23:O23"/>
    <mergeCell ref="AP7:AT7"/>
    <mergeCell ref="AU7:AY7"/>
    <mergeCell ref="AZ7:BD7"/>
    <mergeCell ref="AP8:AT8"/>
    <mergeCell ref="AU8:AY8"/>
    <mergeCell ref="AZ8:BD8"/>
    <mergeCell ref="U7:Z7"/>
    <mergeCell ref="AA7:AE7"/>
    <mergeCell ref="AF7:AJ7"/>
    <mergeCell ref="AK7:AO7"/>
    <mergeCell ref="AU9:AY9"/>
    <mergeCell ref="AZ9:BD9"/>
    <mergeCell ref="AU11:AY11"/>
    <mergeCell ref="AZ11:BD11"/>
    <mergeCell ref="AF14:AJ14"/>
    <mergeCell ref="AK14:AO14"/>
    <mergeCell ref="AP14:AT14"/>
    <mergeCell ref="AU14:AY14"/>
    <mergeCell ref="X22:Z22"/>
    <mergeCell ref="AB22:AD22"/>
    <mergeCell ref="AU10:AY10"/>
    <mergeCell ref="AZ10:BD10"/>
    <mergeCell ref="A1:AI2"/>
    <mergeCell ref="A29:D29"/>
    <mergeCell ref="E29:G29"/>
    <mergeCell ref="T29:V29"/>
    <mergeCell ref="AU4:AY5"/>
    <mergeCell ref="AZ4:BD5"/>
    <mergeCell ref="A6:D6"/>
    <mergeCell ref="E6:T6"/>
    <mergeCell ref="U6:Z6"/>
    <mergeCell ref="AA6:AE6"/>
    <mergeCell ref="AF6:AJ6"/>
    <mergeCell ref="AK6:AO6"/>
    <mergeCell ref="AP6:AT6"/>
    <mergeCell ref="AU6:AY6"/>
    <mergeCell ref="A4:D5"/>
    <mergeCell ref="E4:T5"/>
    <mergeCell ref="U4:Z5"/>
    <mergeCell ref="A8:D8"/>
    <mergeCell ref="E8:T8"/>
    <mergeCell ref="U8:Z8"/>
    <mergeCell ref="AA8:AE8"/>
    <mergeCell ref="AF8:AJ8"/>
    <mergeCell ref="A9:D9"/>
    <mergeCell ref="E9:T9"/>
    <mergeCell ref="U9:Z9"/>
    <mergeCell ref="AA9:AE9"/>
    <mergeCell ref="AF9:AJ9"/>
    <mergeCell ref="AK9:AO9"/>
    <mergeCell ref="AP9:AT9"/>
    <mergeCell ref="A11:D11"/>
    <mergeCell ref="E11:T11"/>
    <mergeCell ref="U11:Z11"/>
    <mergeCell ref="AA11:AE11"/>
    <mergeCell ref="AF11:AJ11"/>
    <mergeCell ref="AK11:AO11"/>
    <mergeCell ref="AP11:AT11"/>
    <mergeCell ref="A10:D10"/>
    <mergeCell ref="E10:T10"/>
    <mergeCell ref="U10:Z10"/>
    <mergeCell ref="AA10:AE10"/>
    <mergeCell ref="AF10:AJ10"/>
    <mergeCell ref="AK10:AO10"/>
    <mergeCell ref="AP10:AT10"/>
    <mergeCell ref="A17:D19"/>
    <mergeCell ref="AP12:AT12"/>
    <mergeCell ref="AU12:AY12"/>
    <mergeCell ref="AZ12:BD12"/>
    <mergeCell ref="A13:D13"/>
    <mergeCell ref="E13:T13"/>
    <mergeCell ref="U13:Z13"/>
    <mergeCell ref="AA13:AE13"/>
    <mergeCell ref="AF13:AJ13"/>
    <mergeCell ref="AK13:AO13"/>
    <mergeCell ref="AP13:AT13"/>
    <mergeCell ref="A12:D12"/>
    <mergeCell ref="E12:T12"/>
    <mergeCell ref="U12:Z12"/>
    <mergeCell ref="AA12:AE12"/>
    <mergeCell ref="AF12:AJ12"/>
    <mergeCell ref="AK12:AO12"/>
    <mergeCell ref="AU13:AY13"/>
    <mergeCell ref="AZ13:BD13"/>
    <mergeCell ref="AZ19:BD19"/>
    <mergeCell ref="AO17:BD18"/>
    <mergeCell ref="AI17:AN19"/>
    <mergeCell ref="AO19:AT19"/>
    <mergeCell ref="AU19:AY19"/>
    <mergeCell ref="A20:D20"/>
    <mergeCell ref="E20:G20"/>
    <mergeCell ref="AZ14:BD14"/>
    <mergeCell ref="A15:D15"/>
    <mergeCell ref="E15:T15"/>
    <mergeCell ref="U15:Z15"/>
    <mergeCell ref="AA15:AE15"/>
    <mergeCell ref="AF15:AJ15"/>
    <mergeCell ref="AK15:AO15"/>
    <mergeCell ref="AP15:AT15"/>
    <mergeCell ref="AU15:AY15"/>
    <mergeCell ref="AZ15:BD15"/>
    <mergeCell ref="I20:K20"/>
    <mergeCell ref="M20:O20"/>
    <mergeCell ref="Q20:S20"/>
    <mergeCell ref="E17:S19"/>
    <mergeCell ref="X20:Z20"/>
    <mergeCell ref="AB20:AD20"/>
    <mergeCell ref="T20:V20"/>
    <mergeCell ref="AF20:AH20"/>
    <mergeCell ref="A14:D14"/>
    <mergeCell ref="E14:T14"/>
    <mergeCell ref="U14:Z14"/>
    <mergeCell ref="AA14:AE14"/>
    <mergeCell ref="AF21:AH21"/>
    <mergeCell ref="AB26:AD26"/>
    <mergeCell ref="AF26:AH26"/>
    <mergeCell ref="AB27:AD27"/>
    <mergeCell ref="A22:D22"/>
    <mergeCell ref="E22:G22"/>
    <mergeCell ref="T21:V21"/>
    <mergeCell ref="A21:D21"/>
    <mergeCell ref="E21:G21"/>
    <mergeCell ref="T22:V22"/>
    <mergeCell ref="A24:D24"/>
    <mergeCell ref="E24:G24"/>
    <mergeCell ref="T23:V23"/>
    <mergeCell ref="A23:D23"/>
    <mergeCell ref="E23:G23"/>
    <mergeCell ref="T24:V24"/>
    <mergeCell ref="I24:K24"/>
    <mergeCell ref="M24:O24"/>
    <mergeCell ref="Q24:S24"/>
    <mergeCell ref="I21:K21"/>
    <mergeCell ref="M21:O21"/>
    <mergeCell ref="X21:Z21"/>
    <mergeCell ref="I22:K22"/>
    <mergeCell ref="AF22:AH22"/>
    <mergeCell ref="X26:Z26"/>
    <mergeCell ref="I27:K27"/>
    <mergeCell ref="M27:O27"/>
    <mergeCell ref="Q27:S27"/>
    <mergeCell ref="X27:Z27"/>
    <mergeCell ref="Q21:S21"/>
    <mergeCell ref="M22:O22"/>
    <mergeCell ref="Q22:S22"/>
    <mergeCell ref="AB21:AD21"/>
    <mergeCell ref="I25:K25"/>
    <mergeCell ref="M25:O25"/>
    <mergeCell ref="Q25:S25"/>
    <mergeCell ref="X25:Z25"/>
    <mergeCell ref="AB25:AD25"/>
    <mergeCell ref="AW34:AX34"/>
    <mergeCell ref="AY34:AZ34"/>
    <mergeCell ref="BA34:BB34"/>
    <mergeCell ref="BC34:BD34"/>
    <mergeCell ref="X28:Z28"/>
    <mergeCell ref="AP33:AR33"/>
    <mergeCell ref="E31:I32"/>
    <mergeCell ref="AB29:AD29"/>
    <mergeCell ref="AJ32:AL32"/>
    <mergeCell ref="AM32:AO32"/>
    <mergeCell ref="AP32:AR32"/>
    <mergeCell ref="H33:I33"/>
    <mergeCell ref="E34:F34"/>
    <mergeCell ref="H34:I34"/>
    <mergeCell ref="J33:N33"/>
    <mergeCell ref="O33:T33"/>
    <mergeCell ref="AA34:AC34"/>
    <mergeCell ref="AD34:AF34"/>
    <mergeCell ref="AG34:AI34"/>
    <mergeCell ref="AJ34:AL34"/>
    <mergeCell ref="J34:N34"/>
    <mergeCell ref="O34:T34"/>
    <mergeCell ref="E35:F35"/>
    <mergeCell ref="H35:I35"/>
    <mergeCell ref="E36:F36"/>
    <mergeCell ref="H36:I36"/>
    <mergeCell ref="E37:F37"/>
    <mergeCell ref="H37:I37"/>
    <mergeCell ref="E38:F38"/>
    <mergeCell ref="H38:I38"/>
    <mergeCell ref="T25:V25"/>
    <mergeCell ref="U31:BD31"/>
    <mergeCell ref="AM37:AO37"/>
    <mergeCell ref="J38:N38"/>
    <mergeCell ref="O38:T38"/>
    <mergeCell ref="J35:N35"/>
    <mergeCell ref="O35:T35"/>
    <mergeCell ref="J36:N36"/>
    <mergeCell ref="O36:T36"/>
    <mergeCell ref="AA36:AC36"/>
    <mergeCell ref="AA35:AC35"/>
    <mergeCell ref="AD36:AF36"/>
    <mergeCell ref="AG36:AI36"/>
    <mergeCell ref="AJ36:AL36"/>
    <mergeCell ref="AS34:AT34"/>
    <mergeCell ref="AU34:AV34"/>
    <mergeCell ref="A25:D25"/>
    <mergeCell ref="E25:G25"/>
    <mergeCell ref="T28:V28"/>
    <mergeCell ref="T27:V27"/>
    <mergeCell ref="A28:D28"/>
    <mergeCell ref="E28:G28"/>
    <mergeCell ref="I28:K28"/>
    <mergeCell ref="M28:O28"/>
    <mergeCell ref="Q28:S28"/>
    <mergeCell ref="I26:K26"/>
    <mergeCell ref="M26:O26"/>
    <mergeCell ref="Q26:S26"/>
    <mergeCell ref="AG39:AI39"/>
    <mergeCell ref="AJ39:AL39"/>
    <mergeCell ref="AM39:AO39"/>
    <mergeCell ref="AP39:AR39"/>
    <mergeCell ref="AS39:AT39"/>
    <mergeCell ref="A27:D27"/>
    <mergeCell ref="E27:G27"/>
    <mergeCell ref="T26:V26"/>
    <mergeCell ref="A26:D26"/>
    <mergeCell ref="E26:G26"/>
    <mergeCell ref="A38:D38"/>
    <mergeCell ref="AA38:AC38"/>
    <mergeCell ref="AD38:AF38"/>
    <mergeCell ref="AG38:AI38"/>
    <mergeCell ref="AJ38:AL38"/>
    <mergeCell ref="AM38:AO38"/>
    <mergeCell ref="J37:N37"/>
    <mergeCell ref="O37:T37"/>
    <mergeCell ref="A37:D37"/>
    <mergeCell ref="AA37:AC37"/>
    <mergeCell ref="AD37:AF37"/>
    <mergeCell ref="AG37:AI37"/>
    <mergeCell ref="AJ37:AL37"/>
    <mergeCell ref="AS35:AT35"/>
    <mergeCell ref="J40:N40"/>
    <mergeCell ref="O40:T40"/>
    <mergeCell ref="AA40:AC40"/>
    <mergeCell ref="AD40:AF40"/>
    <mergeCell ref="J39:N39"/>
    <mergeCell ref="O39:T39"/>
    <mergeCell ref="AD39:AF39"/>
    <mergeCell ref="E39:F39"/>
    <mergeCell ref="H39:I39"/>
    <mergeCell ref="E40:F40"/>
    <mergeCell ref="H40:I40"/>
    <mergeCell ref="A40:D40"/>
    <mergeCell ref="A41:D41"/>
    <mergeCell ref="A39:D39"/>
    <mergeCell ref="AP38:AR38"/>
    <mergeCell ref="A33:D33"/>
    <mergeCell ref="A31:D32"/>
    <mergeCell ref="O31:T32"/>
    <mergeCell ref="J31:N32"/>
    <mergeCell ref="AM36:AO36"/>
    <mergeCell ref="AP36:AR36"/>
    <mergeCell ref="A36:D36"/>
    <mergeCell ref="AD35:AF35"/>
    <mergeCell ref="AG35:AI35"/>
    <mergeCell ref="AJ35:AL35"/>
    <mergeCell ref="AM35:AO35"/>
    <mergeCell ref="AP35:AR35"/>
    <mergeCell ref="A35:D35"/>
    <mergeCell ref="A34:D34"/>
    <mergeCell ref="AM33:AO33"/>
    <mergeCell ref="AJ33:AL33"/>
    <mergeCell ref="AG33:AI33"/>
    <mergeCell ref="AD33:AF33"/>
    <mergeCell ref="AA33:AC33"/>
    <mergeCell ref="AA39:AC39"/>
    <mergeCell ref="BC33:BD33"/>
    <mergeCell ref="AS33:AT33"/>
    <mergeCell ref="AU33:AV33"/>
    <mergeCell ref="AW33:AX33"/>
    <mergeCell ref="AY33:AZ33"/>
    <mergeCell ref="BA33:BB33"/>
    <mergeCell ref="BC32:BD32"/>
    <mergeCell ref="BA32:BB32"/>
    <mergeCell ref="AY32:AZ32"/>
    <mergeCell ref="AW32:AX32"/>
    <mergeCell ref="AU32:AV32"/>
    <mergeCell ref="AS32:AT32"/>
    <mergeCell ref="AU35:AV35"/>
    <mergeCell ref="AW35:AX35"/>
    <mergeCell ref="AY35:AZ35"/>
    <mergeCell ref="BA35:BB35"/>
    <mergeCell ref="BC35:BD35"/>
    <mergeCell ref="AS36:AT36"/>
    <mergeCell ref="AU36:AV36"/>
    <mergeCell ref="AW36:AX36"/>
    <mergeCell ref="AY36:AZ36"/>
    <mergeCell ref="BA36:BB36"/>
    <mergeCell ref="BC36:BD36"/>
    <mergeCell ref="AS37:AT37"/>
    <mergeCell ref="AU37:AV37"/>
    <mergeCell ref="AW37:AX37"/>
    <mergeCell ref="AY37:AZ37"/>
    <mergeCell ref="BA37:BB37"/>
    <mergeCell ref="BC37:BD37"/>
    <mergeCell ref="AS38:AT38"/>
    <mergeCell ref="AU38:AV38"/>
    <mergeCell ref="AW38:AX38"/>
    <mergeCell ref="AY38:AZ38"/>
    <mergeCell ref="BA38:BB38"/>
    <mergeCell ref="BC38:BD38"/>
    <mergeCell ref="AU39:AV39"/>
    <mergeCell ref="AW39:AX39"/>
    <mergeCell ref="AY39:AZ39"/>
    <mergeCell ref="BA39:BB39"/>
    <mergeCell ref="BC39:BD39"/>
    <mergeCell ref="AS40:AT40"/>
    <mergeCell ref="AU40:AV40"/>
    <mergeCell ref="AW40:AX40"/>
    <mergeCell ref="AY40:AZ40"/>
    <mergeCell ref="BA40:BB40"/>
    <mergeCell ref="BC40:BD40"/>
    <mergeCell ref="AY41:AZ41"/>
    <mergeCell ref="BA41:BB41"/>
    <mergeCell ref="BC41:BD41"/>
    <mergeCell ref="AS42:AT42"/>
    <mergeCell ref="AU42:AV42"/>
    <mergeCell ref="AW42:AX42"/>
    <mergeCell ref="AY42:AZ42"/>
    <mergeCell ref="BA42:BB42"/>
    <mergeCell ref="BC42:BD42"/>
    <mergeCell ref="AS41:AT41"/>
    <mergeCell ref="AU41:AV41"/>
    <mergeCell ref="AW41:AX41"/>
    <mergeCell ref="U32:Z32"/>
    <mergeCell ref="U33:Z33"/>
    <mergeCell ref="U34:Z34"/>
    <mergeCell ref="U35:Z35"/>
    <mergeCell ref="U36:Z36"/>
    <mergeCell ref="U37:Z37"/>
    <mergeCell ref="U38:Z38"/>
    <mergeCell ref="U39:Z39"/>
    <mergeCell ref="U40:Z40"/>
  </mergeCells>
  <phoneticPr fontId="1"/>
  <dataValidations count="2">
    <dataValidation type="list" allowBlank="1" showInputMessage="1" showErrorMessage="1" sqref="U6:Z15" xr:uid="{FFAD38DA-5975-4581-9270-686EEB95DEFD}">
      <formula1>"ペレット,粉体,液体,フレーク,その他"</formula1>
    </dataValidation>
    <dataValidation type="list" allowBlank="1" showInputMessage="1" showErrorMessage="1" sqref="AI20:AN29" xr:uid="{11381F13-400C-4362-B1A0-624CCA8CFCE7}">
      <formula1>"要"</formula1>
    </dataValidation>
  </dataValidations>
  <printOptions horizontalCentered="1"/>
  <pageMargins left="0.19685039370078741" right="0.19685039370078741" top="0.55118110236220474" bottom="0.55118110236220474" header="0" footer="0"/>
  <pageSetup paperSize="9" scale="70" orientation="portrait" r:id="rId1"/>
  <rowBreaks count="1" manualBreakCount="1">
    <brk id="56" max="5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9AB04-3C00-4E11-82E2-96C8C7B71BF5}">
  <dimension ref="A1:BD51"/>
  <sheetViews>
    <sheetView showGridLines="0" view="pageBreakPreview" zoomScaleNormal="100" zoomScaleSheetLayoutView="100" workbookViewId="0">
      <selection activeCell="A3" sqref="A3"/>
    </sheetView>
  </sheetViews>
  <sheetFormatPr defaultRowHeight="18" x14ac:dyDescent="0.45"/>
  <cols>
    <col min="1" max="56" width="2.19921875" customWidth="1"/>
  </cols>
  <sheetData>
    <row r="1" spans="1:56" ht="18" customHeight="1" x14ac:dyDescent="0.45">
      <c r="A1" s="118" t="s">
        <v>173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2"/>
      <c r="AK1" s="2"/>
      <c r="AL1" s="2"/>
      <c r="AM1" s="2"/>
      <c r="AN1" s="2"/>
      <c r="AO1" s="2"/>
      <c r="AP1" s="2"/>
      <c r="AQ1" s="2"/>
      <c r="AR1" s="2"/>
      <c r="AS1" s="2"/>
      <c r="AT1" s="2"/>
      <c r="AU1" s="2"/>
      <c r="AV1" s="2"/>
      <c r="AW1" s="2"/>
      <c r="AX1" s="2"/>
      <c r="AY1" s="2"/>
      <c r="AZ1" s="117" t="s">
        <v>101</v>
      </c>
      <c r="BA1" s="117"/>
      <c r="BB1" s="117"/>
      <c r="BC1" s="117"/>
      <c r="BD1" s="117"/>
    </row>
    <row r="2" spans="1:56" ht="18" customHeight="1" x14ac:dyDescent="0.4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2"/>
      <c r="AK2" s="2"/>
      <c r="AL2" s="2"/>
      <c r="AM2" s="2"/>
      <c r="AN2" s="2"/>
      <c r="AO2" s="2"/>
      <c r="AP2" s="2"/>
      <c r="AQ2" s="2"/>
      <c r="AR2" s="2"/>
      <c r="AS2" s="2"/>
      <c r="AT2" s="2"/>
      <c r="AU2" s="2"/>
      <c r="AV2" s="2"/>
      <c r="AW2" s="2"/>
      <c r="AX2" s="2"/>
      <c r="AY2" s="2"/>
      <c r="AZ2" s="117"/>
      <c r="BA2" s="117"/>
      <c r="BB2" s="117"/>
      <c r="BC2" s="117"/>
      <c r="BD2" s="117"/>
    </row>
    <row r="3" spans="1:56" ht="9" customHeight="1" x14ac:dyDescent="0.4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2"/>
      <c r="AK3" s="2"/>
      <c r="AL3" s="2"/>
      <c r="AM3" s="2"/>
      <c r="AN3" s="2"/>
      <c r="AO3" s="2"/>
      <c r="AP3" s="2"/>
      <c r="AQ3" s="2"/>
      <c r="AR3" s="2"/>
      <c r="AS3" s="2"/>
      <c r="AT3" s="2"/>
      <c r="AU3" s="2"/>
      <c r="AV3" s="2"/>
      <c r="AW3" s="2"/>
      <c r="AX3" s="2"/>
      <c r="AY3" s="2"/>
      <c r="AZ3" s="2"/>
      <c r="BA3" s="2"/>
      <c r="BB3" s="2"/>
      <c r="BC3" s="2"/>
      <c r="BD3" s="2"/>
    </row>
    <row r="4" spans="1:56" ht="42" customHeight="1" x14ac:dyDescent="0.45">
      <c r="A4" s="104" t="s">
        <v>169</v>
      </c>
      <c r="B4" s="176"/>
      <c r="C4" s="176"/>
      <c r="D4" s="176"/>
      <c r="E4" s="176"/>
      <c r="F4" s="176"/>
      <c r="G4" s="176"/>
      <c r="H4" s="176"/>
      <c r="I4" s="176"/>
      <c r="J4" s="176"/>
      <c r="K4" s="176"/>
      <c r="L4" s="176"/>
      <c r="M4" s="176"/>
      <c r="N4" s="176"/>
      <c r="O4" s="104" t="s">
        <v>118</v>
      </c>
      <c r="P4" s="176"/>
      <c r="Q4" s="176"/>
      <c r="R4" s="176"/>
      <c r="S4" s="176"/>
      <c r="T4" s="176"/>
      <c r="U4" s="176"/>
      <c r="V4" s="176"/>
      <c r="W4" s="176"/>
      <c r="X4" s="176"/>
      <c r="Y4" s="176"/>
      <c r="Z4" s="176"/>
      <c r="AA4" s="176"/>
      <c r="AB4" s="176"/>
      <c r="AC4" s="213" t="s">
        <v>102</v>
      </c>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5"/>
    </row>
    <row r="5" spans="1:56" ht="21" customHeight="1" x14ac:dyDescent="0.45">
      <c r="A5" s="177" t="s">
        <v>97</v>
      </c>
      <c r="B5" s="177"/>
      <c r="C5" s="177"/>
      <c r="D5" s="177"/>
      <c r="E5" s="177"/>
      <c r="F5" s="177"/>
      <c r="G5" s="177"/>
      <c r="H5" s="177"/>
      <c r="I5" s="177"/>
      <c r="J5" s="177"/>
      <c r="K5" s="177"/>
      <c r="L5" s="177"/>
      <c r="M5" s="177"/>
      <c r="N5" s="177"/>
      <c r="O5" s="243"/>
      <c r="P5" s="244"/>
      <c r="Q5" s="244"/>
      <c r="R5" s="244"/>
      <c r="S5" s="244"/>
      <c r="T5" s="244"/>
      <c r="U5" s="244"/>
      <c r="V5" s="244"/>
      <c r="W5" s="244"/>
      <c r="X5" s="244"/>
      <c r="Y5" s="244"/>
      <c r="Z5" s="244"/>
      <c r="AA5" s="244"/>
      <c r="AB5" s="245"/>
      <c r="AC5" s="243"/>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5"/>
    </row>
    <row r="6" spans="1:56" ht="21" customHeight="1" x14ac:dyDescent="0.45">
      <c r="A6" s="255"/>
      <c r="B6" s="256"/>
      <c r="C6" s="256"/>
      <c r="D6" s="256"/>
      <c r="E6" s="256"/>
      <c r="F6" s="256"/>
      <c r="G6" s="256"/>
      <c r="H6" s="256"/>
      <c r="I6" s="256"/>
      <c r="J6" s="256"/>
      <c r="K6" s="256"/>
      <c r="L6" s="256"/>
      <c r="M6" s="256"/>
      <c r="N6" s="257"/>
      <c r="O6" s="228"/>
      <c r="P6" s="229"/>
      <c r="Q6" s="229"/>
      <c r="R6" s="229"/>
      <c r="S6" s="229"/>
      <c r="T6" s="229"/>
      <c r="U6" s="229"/>
      <c r="V6" s="229"/>
      <c r="W6" s="229"/>
      <c r="X6" s="229"/>
      <c r="Y6" s="229"/>
      <c r="Z6" s="229"/>
      <c r="AA6" s="229"/>
      <c r="AB6" s="230"/>
      <c r="AC6" s="246"/>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7"/>
      <c r="BD6" s="248"/>
    </row>
    <row r="7" spans="1:56" ht="21" customHeight="1" x14ac:dyDescent="0.45">
      <c r="A7" s="258"/>
      <c r="B7" s="259"/>
      <c r="C7" s="259"/>
      <c r="D7" s="259"/>
      <c r="E7" s="259"/>
      <c r="F7" s="259"/>
      <c r="G7" s="259"/>
      <c r="H7" s="259"/>
      <c r="I7" s="259"/>
      <c r="J7" s="259"/>
      <c r="K7" s="259"/>
      <c r="L7" s="259"/>
      <c r="M7" s="259"/>
      <c r="N7" s="260"/>
      <c r="O7" s="228"/>
      <c r="P7" s="229"/>
      <c r="Q7" s="229"/>
      <c r="R7" s="229"/>
      <c r="S7" s="229"/>
      <c r="T7" s="229"/>
      <c r="U7" s="229"/>
      <c r="V7" s="229"/>
      <c r="W7" s="229"/>
      <c r="X7" s="229"/>
      <c r="Y7" s="229"/>
      <c r="Z7" s="229"/>
      <c r="AA7" s="229"/>
      <c r="AB7" s="230"/>
      <c r="AC7" s="249"/>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1"/>
    </row>
    <row r="8" spans="1:56" ht="21" customHeight="1" x14ac:dyDescent="0.45">
      <c r="A8" s="243"/>
      <c r="B8" s="244"/>
      <c r="C8" s="244"/>
      <c r="D8" s="244"/>
      <c r="E8" s="244"/>
      <c r="F8" s="244"/>
      <c r="G8" s="244"/>
      <c r="H8" s="244"/>
      <c r="I8" s="244"/>
      <c r="J8" s="244"/>
      <c r="K8" s="244"/>
      <c r="L8" s="244"/>
      <c r="M8" s="244"/>
      <c r="N8" s="245"/>
      <c r="O8" s="228"/>
      <c r="P8" s="229"/>
      <c r="Q8" s="229"/>
      <c r="R8" s="229"/>
      <c r="S8" s="229"/>
      <c r="T8" s="229"/>
      <c r="U8" s="229"/>
      <c r="V8" s="229"/>
      <c r="W8" s="229"/>
      <c r="X8" s="229"/>
      <c r="Y8" s="229"/>
      <c r="Z8" s="229"/>
      <c r="AA8" s="229"/>
      <c r="AB8" s="230"/>
      <c r="AC8" s="246"/>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7"/>
      <c r="BD8" s="248"/>
    </row>
    <row r="9" spans="1:56" ht="21" customHeight="1" x14ac:dyDescent="0.45">
      <c r="A9" s="228"/>
      <c r="B9" s="229"/>
      <c r="C9" s="229"/>
      <c r="D9" s="229"/>
      <c r="E9" s="229"/>
      <c r="F9" s="229"/>
      <c r="G9" s="229"/>
      <c r="H9" s="229"/>
      <c r="I9" s="229"/>
      <c r="J9" s="229"/>
      <c r="K9" s="229"/>
      <c r="L9" s="229"/>
      <c r="M9" s="229"/>
      <c r="N9" s="230"/>
      <c r="O9" s="228"/>
      <c r="P9" s="229"/>
      <c r="Q9" s="229"/>
      <c r="R9" s="229"/>
      <c r="S9" s="229"/>
      <c r="T9" s="229"/>
      <c r="U9" s="229"/>
      <c r="V9" s="229"/>
      <c r="W9" s="229"/>
      <c r="X9" s="229"/>
      <c r="Y9" s="229"/>
      <c r="Z9" s="229"/>
      <c r="AA9" s="229"/>
      <c r="AB9" s="230"/>
      <c r="AC9" s="246"/>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7"/>
      <c r="BD9" s="248"/>
    </row>
    <row r="10" spans="1:56" ht="21" customHeight="1" x14ac:dyDescent="0.45">
      <c r="A10" s="228"/>
      <c r="B10" s="229"/>
      <c r="C10" s="229"/>
      <c r="D10" s="229"/>
      <c r="E10" s="229"/>
      <c r="F10" s="229"/>
      <c r="G10" s="229"/>
      <c r="H10" s="229"/>
      <c r="I10" s="229"/>
      <c r="J10" s="229"/>
      <c r="K10" s="229"/>
      <c r="L10" s="229"/>
      <c r="M10" s="229"/>
      <c r="N10" s="230"/>
      <c r="O10" s="228"/>
      <c r="P10" s="229"/>
      <c r="Q10" s="229"/>
      <c r="R10" s="229"/>
      <c r="S10" s="229"/>
      <c r="T10" s="229"/>
      <c r="U10" s="229"/>
      <c r="V10" s="229"/>
      <c r="W10" s="229"/>
      <c r="X10" s="229"/>
      <c r="Y10" s="229"/>
      <c r="Z10" s="229"/>
      <c r="AA10" s="229"/>
      <c r="AB10" s="230"/>
      <c r="AC10" s="252"/>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4"/>
    </row>
    <row r="11" spans="1:56" ht="21" customHeight="1" x14ac:dyDescent="0.45">
      <c r="A11" s="228"/>
      <c r="B11" s="229"/>
      <c r="C11" s="229"/>
      <c r="D11" s="229"/>
      <c r="E11" s="229"/>
      <c r="F11" s="229"/>
      <c r="G11" s="229"/>
      <c r="H11" s="229"/>
      <c r="I11" s="229"/>
      <c r="J11" s="229"/>
      <c r="K11" s="229"/>
      <c r="L11" s="229"/>
      <c r="M11" s="229"/>
      <c r="N11" s="230"/>
      <c r="O11" s="228"/>
      <c r="P11" s="229"/>
      <c r="Q11" s="229"/>
      <c r="R11" s="229"/>
      <c r="S11" s="229"/>
      <c r="T11" s="229"/>
      <c r="U11" s="229"/>
      <c r="V11" s="229"/>
      <c r="W11" s="229"/>
      <c r="X11" s="229"/>
      <c r="Y11" s="229"/>
      <c r="Z11" s="229"/>
      <c r="AA11" s="229"/>
      <c r="AB11" s="230"/>
      <c r="AC11" s="246"/>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7"/>
      <c r="BD11" s="248"/>
    </row>
    <row r="12" spans="1:56" ht="21" customHeight="1" x14ac:dyDescent="0.45">
      <c r="A12" s="235"/>
      <c r="B12" s="236"/>
      <c r="C12" s="236"/>
      <c r="D12" s="236"/>
      <c r="E12" s="236"/>
      <c r="F12" s="236"/>
      <c r="G12" s="236"/>
      <c r="H12" s="236"/>
      <c r="I12" s="236"/>
      <c r="J12" s="236"/>
      <c r="K12" s="236"/>
      <c r="L12" s="236"/>
      <c r="M12" s="236"/>
      <c r="N12" s="237"/>
      <c r="O12" s="235"/>
      <c r="P12" s="236"/>
      <c r="Q12" s="236"/>
      <c r="R12" s="236"/>
      <c r="S12" s="236"/>
      <c r="T12" s="236"/>
      <c r="U12" s="236"/>
      <c r="V12" s="236"/>
      <c r="W12" s="236"/>
      <c r="X12" s="236"/>
      <c r="Y12" s="236"/>
      <c r="Z12" s="236"/>
      <c r="AA12" s="236"/>
      <c r="AB12" s="237"/>
      <c r="AC12" s="231"/>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3"/>
    </row>
    <row r="13" spans="1:56" ht="9" customHeight="1" x14ac:dyDescent="0.45"/>
    <row r="14" spans="1:56" ht="42" customHeight="1" x14ac:dyDescent="0.45">
      <c r="A14" s="160" t="s">
        <v>119</v>
      </c>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2"/>
    </row>
    <row r="15" spans="1:56" ht="21" customHeight="1" x14ac:dyDescent="0.45">
      <c r="A15" s="243"/>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5"/>
    </row>
    <row r="16" spans="1:56" ht="21" customHeight="1" x14ac:dyDescent="0.45">
      <c r="A16" s="228"/>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30"/>
    </row>
    <row r="17" spans="1:56" ht="21" customHeight="1" x14ac:dyDescent="0.45">
      <c r="A17" s="228"/>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30"/>
    </row>
    <row r="18" spans="1:56" ht="21" customHeight="1" x14ac:dyDescent="0.45">
      <c r="A18" s="228"/>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30"/>
    </row>
    <row r="19" spans="1:56" ht="21" customHeight="1" x14ac:dyDescent="0.45">
      <c r="A19" s="228"/>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30"/>
    </row>
    <row r="20" spans="1:56" ht="21" customHeight="1" x14ac:dyDescent="0.45">
      <c r="A20" s="228"/>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30"/>
    </row>
    <row r="21" spans="1:56" ht="21" customHeight="1" x14ac:dyDescent="0.45">
      <c r="A21" s="228"/>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30"/>
    </row>
    <row r="22" spans="1:56" ht="21" customHeight="1" x14ac:dyDescent="0.45">
      <c r="A22" s="235"/>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6"/>
      <c r="BA22" s="236"/>
      <c r="BB22" s="236"/>
      <c r="BC22" s="236"/>
      <c r="BD22" s="237"/>
    </row>
    <row r="23" spans="1:56" ht="9" customHeight="1" x14ac:dyDescent="0.45"/>
    <row r="24" spans="1:56" ht="21" customHeight="1" x14ac:dyDescent="0.45">
      <c r="A24" s="104" t="s">
        <v>103</v>
      </c>
      <c r="B24" s="104"/>
      <c r="C24" s="104"/>
      <c r="D24" s="104"/>
      <c r="E24" s="104"/>
      <c r="F24" s="104"/>
      <c r="G24" s="104"/>
      <c r="H24" s="104"/>
      <c r="I24" s="104"/>
      <c r="J24" s="104"/>
      <c r="K24" s="104"/>
      <c r="L24" s="104"/>
      <c r="M24" s="104"/>
      <c r="N24" s="104"/>
      <c r="O24" s="104"/>
      <c r="P24" s="238" t="s">
        <v>129</v>
      </c>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39"/>
      <c r="BC24" s="239"/>
      <c r="BD24" s="240"/>
    </row>
    <row r="25" spans="1:56" ht="21" customHeight="1" x14ac:dyDescent="0.45">
      <c r="A25" s="104"/>
      <c r="B25" s="104"/>
      <c r="C25" s="104"/>
      <c r="D25" s="104"/>
      <c r="E25" s="104"/>
      <c r="F25" s="104"/>
      <c r="G25" s="104"/>
      <c r="H25" s="104"/>
      <c r="I25" s="104"/>
      <c r="J25" s="104"/>
      <c r="K25" s="104"/>
      <c r="L25" s="104"/>
      <c r="M25" s="104"/>
      <c r="N25" s="104"/>
      <c r="O25" s="104"/>
      <c r="P25" s="234"/>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3"/>
    </row>
    <row r="26" spans="1:56" ht="21" customHeight="1" x14ac:dyDescent="0.45">
      <c r="A26" s="104"/>
      <c r="B26" s="104"/>
      <c r="C26" s="104"/>
      <c r="D26" s="104"/>
      <c r="E26" s="104"/>
      <c r="F26" s="104"/>
      <c r="G26" s="104"/>
      <c r="H26" s="104"/>
      <c r="I26" s="104"/>
      <c r="J26" s="104"/>
      <c r="K26" s="104"/>
      <c r="L26" s="104"/>
      <c r="M26" s="104"/>
      <c r="N26" s="104"/>
      <c r="O26" s="104"/>
      <c r="P26" s="101"/>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3"/>
    </row>
    <row r="27" spans="1:56" ht="21" customHeight="1" x14ac:dyDescent="0.45">
      <c r="A27" s="104"/>
      <c r="B27" s="104"/>
      <c r="C27" s="104"/>
      <c r="D27" s="104"/>
      <c r="E27" s="104"/>
      <c r="F27" s="104"/>
      <c r="G27" s="104"/>
      <c r="H27" s="104"/>
      <c r="I27" s="104"/>
      <c r="J27" s="104"/>
      <c r="K27" s="104"/>
      <c r="L27" s="104"/>
      <c r="M27" s="104"/>
      <c r="N27" s="104"/>
      <c r="O27" s="104"/>
      <c r="P27" s="101"/>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3"/>
    </row>
    <row r="28" spans="1:56" ht="21" customHeight="1" x14ac:dyDescent="0.45">
      <c r="A28" s="104"/>
      <c r="B28" s="104"/>
      <c r="C28" s="104"/>
      <c r="D28" s="104"/>
      <c r="E28" s="104"/>
      <c r="F28" s="104"/>
      <c r="G28" s="104"/>
      <c r="H28" s="104"/>
      <c r="I28" s="104"/>
      <c r="J28" s="104"/>
      <c r="K28" s="104"/>
      <c r="L28" s="104"/>
      <c r="M28" s="104"/>
      <c r="N28" s="104"/>
      <c r="O28" s="104"/>
      <c r="P28" s="101"/>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3"/>
    </row>
    <row r="29" spans="1:56" ht="21" customHeight="1" x14ac:dyDescent="0.45">
      <c r="A29" s="104"/>
      <c r="B29" s="104"/>
      <c r="C29" s="104"/>
      <c r="D29" s="104"/>
      <c r="E29" s="104"/>
      <c r="F29" s="104"/>
      <c r="G29" s="104"/>
      <c r="H29" s="104"/>
      <c r="I29" s="104"/>
      <c r="J29" s="104"/>
      <c r="K29" s="104"/>
      <c r="L29" s="104"/>
      <c r="M29" s="104"/>
      <c r="N29" s="104"/>
      <c r="O29" s="104"/>
      <c r="P29" s="101"/>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3"/>
    </row>
    <row r="30" spans="1:56" ht="21" customHeight="1" x14ac:dyDescent="0.45">
      <c r="A30" s="104"/>
      <c r="B30" s="104"/>
      <c r="C30" s="104"/>
      <c r="D30" s="104"/>
      <c r="E30" s="104"/>
      <c r="F30" s="104"/>
      <c r="G30" s="104"/>
      <c r="H30" s="104"/>
      <c r="I30" s="104"/>
      <c r="J30" s="104"/>
      <c r="K30" s="104"/>
      <c r="L30" s="104"/>
      <c r="M30" s="104"/>
      <c r="N30" s="104"/>
      <c r="O30" s="104"/>
      <c r="P30" s="101"/>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3"/>
    </row>
    <row r="31" spans="1:56" ht="21" customHeight="1" x14ac:dyDescent="0.45">
      <c r="A31" s="104"/>
      <c r="B31" s="104"/>
      <c r="C31" s="104"/>
      <c r="D31" s="104"/>
      <c r="E31" s="104"/>
      <c r="F31" s="104"/>
      <c r="G31" s="104"/>
      <c r="H31" s="104"/>
      <c r="I31" s="104"/>
      <c r="J31" s="104"/>
      <c r="K31" s="104"/>
      <c r="L31" s="104"/>
      <c r="M31" s="104"/>
      <c r="N31" s="104"/>
      <c r="O31" s="104"/>
      <c r="P31" s="157"/>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9"/>
    </row>
    <row r="32" spans="1:56" ht="21" customHeight="1" x14ac:dyDescent="0.45">
      <c r="A32" s="104" t="s">
        <v>29</v>
      </c>
      <c r="B32" s="104"/>
      <c r="C32" s="104"/>
      <c r="D32" s="104"/>
      <c r="E32" s="104"/>
      <c r="F32" s="104"/>
      <c r="G32" s="104"/>
      <c r="H32" s="104"/>
      <c r="I32" s="104"/>
      <c r="J32" s="104"/>
      <c r="K32" s="104"/>
      <c r="L32" s="104"/>
      <c r="M32" s="104"/>
      <c r="N32" s="104"/>
      <c r="O32" s="104"/>
      <c r="P32" s="241" t="s">
        <v>91</v>
      </c>
      <c r="Q32" s="242"/>
      <c r="R32" s="262" t="s">
        <v>120</v>
      </c>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42" t="s">
        <v>92</v>
      </c>
      <c r="AQ32" s="242"/>
      <c r="AR32" s="262" t="s">
        <v>121</v>
      </c>
      <c r="AS32" s="263"/>
      <c r="AT32" s="263"/>
      <c r="AU32" s="263"/>
      <c r="AV32" s="263"/>
      <c r="AW32" s="263"/>
      <c r="AX32" s="263"/>
      <c r="AY32" s="263"/>
      <c r="AZ32" s="263"/>
      <c r="BA32" s="263"/>
      <c r="BB32" s="263"/>
      <c r="BC32" s="263"/>
      <c r="BD32" s="264"/>
    </row>
    <row r="33" spans="1:56" ht="21" customHeight="1" x14ac:dyDescent="0.45">
      <c r="A33" s="104"/>
      <c r="B33" s="104"/>
      <c r="C33" s="104"/>
      <c r="D33" s="104"/>
      <c r="E33" s="104"/>
      <c r="F33" s="104"/>
      <c r="G33" s="104"/>
      <c r="H33" s="104"/>
      <c r="I33" s="104"/>
      <c r="J33" s="104"/>
      <c r="K33" s="104"/>
      <c r="L33" s="104"/>
      <c r="M33" s="104"/>
      <c r="N33" s="104"/>
      <c r="O33" s="104"/>
      <c r="P33" s="265" t="s">
        <v>122</v>
      </c>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7"/>
    </row>
    <row r="34" spans="1:56" ht="9" customHeight="1" x14ac:dyDescent="0.45"/>
    <row r="35" spans="1:56" ht="21" customHeight="1" x14ac:dyDescent="0.45">
      <c r="A35" s="104" t="s">
        <v>30</v>
      </c>
      <c r="B35" s="104"/>
      <c r="C35" s="104"/>
      <c r="D35" s="104"/>
      <c r="E35" s="104"/>
      <c r="F35" s="104"/>
      <c r="G35" s="104"/>
      <c r="H35" s="104"/>
      <c r="I35" s="104"/>
      <c r="J35" s="104"/>
      <c r="K35" s="104"/>
      <c r="L35" s="104"/>
      <c r="M35" s="104"/>
      <c r="N35" s="104"/>
      <c r="O35" s="104"/>
      <c r="P35" s="241" t="s">
        <v>91</v>
      </c>
      <c r="Q35" s="242"/>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42" t="s">
        <v>92</v>
      </c>
      <c r="AQ35" s="242"/>
      <c r="AR35" s="167"/>
      <c r="AS35" s="167"/>
      <c r="AT35" s="167"/>
      <c r="AU35" s="167"/>
      <c r="AV35" s="167"/>
      <c r="AW35" s="167"/>
      <c r="AX35" s="167"/>
      <c r="AY35" s="167"/>
      <c r="AZ35" s="167"/>
      <c r="BA35" s="167"/>
      <c r="BB35" s="167"/>
      <c r="BC35" s="167"/>
      <c r="BD35" s="168"/>
    </row>
    <row r="36" spans="1:56" ht="21" customHeight="1" x14ac:dyDescent="0.45">
      <c r="A36" s="104"/>
      <c r="B36" s="104"/>
      <c r="C36" s="104"/>
      <c r="D36" s="104"/>
      <c r="E36" s="104"/>
      <c r="F36" s="104"/>
      <c r="G36" s="104"/>
      <c r="H36" s="104"/>
      <c r="I36" s="104"/>
      <c r="J36" s="104"/>
      <c r="K36" s="104"/>
      <c r="L36" s="104"/>
      <c r="M36" s="104"/>
      <c r="N36" s="104"/>
      <c r="O36" s="104"/>
      <c r="P36" s="101"/>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3"/>
    </row>
    <row r="37" spans="1:56" ht="21" customHeight="1" x14ac:dyDescent="0.45">
      <c r="A37" s="104"/>
      <c r="B37" s="104"/>
      <c r="C37" s="104"/>
      <c r="D37" s="104"/>
      <c r="E37" s="104"/>
      <c r="F37" s="104"/>
      <c r="G37" s="104"/>
      <c r="H37" s="104"/>
      <c r="I37" s="104"/>
      <c r="J37" s="104"/>
      <c r="K37" s="104"/>
      <c r="L37" s="104"/>
      <c r="M37" s="104"/>
      <c r="N37" s="104"/>
      <c r="O37" s="104"/>
      <c r="P37" s="101"/>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3"/>
    </row>
    <row r="38" spans="1:56" ht="21" customHeight="1" x14ac:dyDescent="0.45">
      <c r="A38" s="104"/>
      <c r="B38" s="104"/>
      <c r="C38" s="104"/>
      <c r="D38" s="104"/>
      <c r="E38" s="104"/>
      <c r="F38" s="104"/>
      <c r="G38" s="104"/>
      <c r="H38" s="104"/>
      <c r="I38" s="104"/>
      <c r="J38" s="104"/>
      <c r="K38" s="104"/>
      <c r="L38" s="104"/>
      <c r="M38" s="104"/>
      <c r="N38" s="104"/>
      <c r="O38" s="104"/>
      <c r="P38" s="101"/>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3"/>
    </row>
    <row r="39" spans="1:56" ht="21" customHeight="1" x14ac:dyDescent="0.45">
      <c r="A39" s="104"/>
      <c r="B39" s="104"/>
      <c r="C39" s="104"/>
      <c r="D39" s="104"/>
      <c r="E39" s="104"/>
      <c r="F39" s="104"/>
      <c r="G39" s="104"/>
      <c r="H39" s="104"/>
      <c r="I39" s="104"/>
      <c r="J39" s="104"/>
      <c r="K39" s="104"/>
      <c r="L39" s="104"/>
      <c r="M39" s="104"/>
      <c r="N39" s="104"/>
      <c r="O39" s="104"/>
      <c r="P39" s="101"/>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3"/>
    </row>
    <row r="40" spans="1:56" ht="21" customHeight="1" x14ac:dyDescent="0.45">
      <c r="A40" s="104"/>
      <c r="B40" s="104"/>
      <c r="C40" s="104"/>
      <c r="D40" s="104"/>
      <c r="E40" s="104"/>
      <c r="F40" s="104"/>
      <c r="G40" s="104"/>
      <c r="H40" s="104"/>
      <c r="I40" s="104"/>
      <c r="J40" s="104"/>
      <c r="K40" s="104"/>
      <c r="L40" s="104"/>
      <c r="M40" s="104"/>
      <c r="N40" s="104"/>
      <c r="O40" s="104"/>
      <c r="P40" s="101"/>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3"/>
    </row>
    <row r="41" spans="1:56" ht="21" customHeight="1" x14ac:dyDescent="0.45">
      <c r="A41" s="104"/>
      <c r="B41" s="104"/>
      <c r="C41" s="104"/>
      <c r="D41" s="104"/>
      <c r="E41" s="104"/>
      <c r="F41" s="104"/>
      <c r="G41" s="104"/>
      <c r="H41" s="104"/>
      <c r="I41" s="104"/>
      <c r="J41" s="104"/>
      <c r="K41" s="104"/>
      <c r="L41" s="104"/>
      <c r="M41" s="104"/>
      <c r="N41" s="104"/>
      <c r="O41" s="104"/>
      <c r="P41" s="101"/>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3"/>
    </row>
    <row r="42" spans="1:56" ht="21" customHeight="1" x14ac:dyDescent="0.45">
      <c r="A42" s="104"/>
      <c r="B42" s="104"/>
      <c r="C42" s="104"/>
      <c r="D42" s="104"/>
      <c r="E42" s="104"/>
      <c r="F42" s="104"/>
      <c r="G42" s="104"/>
      <c r="H42" s="104"/>
      <c r="I42" s="104"/>
      <c r="J42" s="104"/>
      <c r="K42" s="104"/>
      <c r="L42" s="104"/>
      <c r="M42" s="104"/>
      <c r="N42" s="104"/>
      <c r="O42" s="104"/>
      <c r="P42" s="157"/>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9"/>
    </row>
    <row r="43" spans="1:56" ht="24" customHeight="1" x14ac:dyDescent="0.45">
      <c r="A43" s="104" t="s">
        <v>90</v>
      </c>
      <c r="B43" s="104"/>
      <c r="C43" s="104"/>
      <c r="D43" s="104"/>
      <c r="E43" s="104"/>
      <c r="F43" s="104"/>
      <c r="G43" s="104"/>
      <c r="H43" s="104"/>
      <c r="I43" s="104"/>
      <c r="J43" s="104"/>
      <c r="K43" s="104"/>
      <c r="L43" s="104"/>
      <c r="M43" s="104"/>
      <c r="N43" s="104"/>
      <c r="O43" s="104"/>
      <c r="P43" s="175"/>
      <c r="Q43" s="175"/>
      <c r="R43" s="175"/>
      <c r="S43" s="175"/>
      <c r="T43" s="175"/>
      <c r="U43" s="175"/>
      <c r="V43" s="175"/>
      <c r="W43" s="175"/>
      <c r="X43" s="175"/>
      <c r="Y43" s="175"/>
      <c r="Z43" s="261" t="s">
        <v>31</v>
      </c>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row>
    <row r="44" spans="1:56" ht="24" customHeight="1" x14ac:dyDescent="0.45">
      <c r="A44" s="104"/>
      <c r="B44" s="104"/>
      <c r="C44" s="104"/>
      <c r="D44" s="104"/>
      <c r="E44" s="104"/>
      <c r="F44" s="104"/>
      <c r="G44" s="104"/>
      <c r="H44" s="104"/>
      <c r="I44" s="104"/>
      <c r="J44" s="104"/>
      <c r="K44" s="104"/>
      <c r="L44" s="104"/>
      <c r="M44" s="104"/>
      <c r="N44" s="104"/>
      <c r="O44" s="104"/>
      <c r="P44" s="175"/>
      <c r="Q44" s="175"/>
      <c r="R44" s="175"/>
      <c r="S44" s="175"/>
      <c r="T44" s="175"/>
      <c r="U44" s="175"/>
      <c r="V44" s="175"/>
      <c r="W44" s="175"/>
      <c r="X44" s="175"/>
      <c r="Y44" s="175"/>
      <c r="Z44" s="261" t="s">
        <v>133</v>
      </c>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row>
    <row r="45" spans="1:56" ht="9" customHeight="1" x14ac:dyDescent="0.45"/>
    <row r="46" spans="1:56" ht="21" customHeight="1" x14ac:dyDescent="0.45">
      <c r="A46" s="104" t="s">
        <v>32</v>
      </c>
      <c r="B46" s="104"/>
      <c r="C46" s="104"/>
      <c r="D46" s="104"/>
      <c r="E46" s="104"/>
      <c r="F46" s="104"/>
      <c r="G46" s="104"/>
      <c r="H46" s="104"/>
      <c r="I46" s="104"/>
      <c r="J46" s="104"/>
      <c r="K46" s="104"/>
      <c r="L46" s="104"/>
      <c r="M46" s="104"/>
      <c r="N46" s="104"/>
      <c r="O46" s="104"/>
      <c r="P46" s="241" t="s">
        <v>91</v>
      </c>
      <c r="Q46" s="242"/>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42" t="s">
        <v>92</v>
      </c>
      <c r="AQ46" s="242"/>
      <c r="AR46" s="220"/>
      <c r="AS46" s="220"/>
      <c r="AT46" s="220"/>
      <c r="AU46" s="220"/>
      <c r="AV46" s="220"/>
      <c r="AW46" s="220"/>
      <c r="AX46" s="220"/>
      <c r="AY46" s="220"/>
      <c r="AZ46" s="220"/>
      <c r="BA46" s="220"/>
      <c r="BB46" s="220"/>
      <c r="BC46" s="220"/>
      <c r="BD46" s="221"/>
    </row>
    <row r="47" spans="1:56" ht="21" customHeight="1" x14ac:dyDescent="0.45">
      <c r="A47" s="104"/>
      <c r="B47" s="104"/>
      <c r="C47" s="104"/>
      <c r="D47" s="104"/>
      <c r="E47" s="104"/>
      <c r="F47" s="104"/>
      <c r="G47" s="104"/>
      <c r="H47" s="104"/>
      <c r="I47" s="104"/>
      <c r="J47" s="104"/>
      <c r="K47" s="104"/>
      <c r="L47" s="104"/>
      <c r="M47" s="104"/>
      <c r="N47" s="104"/>
      <c r="O47" s="104"/>
      <c r="P47" s="216"/>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8"/>
    </row>
    <row r="48" spans="1:56" ht="21" customHeight="1" x14ac:dyDescent="0.45">
      <c r="A48" s="104"/>
      <c r="B48" s="104"/>
      <c r="C48" s="104"/>
      <c r="D48" s="104"/>
      <c r="E48" s="104"/>
      <c r="F48" s="104"/>
      <c r="G48" s="104"/>
      <c r="H48" s="104"/>
      <c r="I48" s="104"/>
      <c r="J48" s="104"/>
      <c r="K48" s="104"/>
      <c r="L48" s="104"/>
      <c r="M48" s="104"/>
      <c r="N48" s="104"/>
      <c r="O48" s="104"/>
      <c r="P48" s="216"/>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8"/>
    </row>
    <row r="49" spans="1:56" ht="21" customHeight="1" x14ac:dyDescent="0.45">
      <c r="A49" s="104"/>
      <c r="B49" s="104"/>
      <c r="C49" s="104"/>
      <c r="D49" s="104"/>
      <c r="E49" s="104"/>
      <c r="F49" s="104"/>
      <c r="G49" s="104"/>
      <c r="H49" s="104"/>
      <c r="I49" s="104"/>
      <c r="J49" s="104"/>
      <c r="K49" s="104"/>
      <c r="L49" s="104"/>
      <c r="M49" s="104"/>
      <c r="N49" s="104"/>
      <c r="O49" s="104"/>
      <c r="P49" s="216"/>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8"/>
    </row>
    <row r="50" spans="1:56" ht="21" customHeight="1" x14ac:dyDescent="0.45">
      <c r="A50" s="104"/>
      <c r="B50" s="104"/>
      <c r="C50" s="104"/>
      <c r="D50" s="104"/>
      <c r="E50" s="104"/>
      <c r="F50" s="104"/>
      <c r="G50" s="104"/>
      <c r="H50" s="104"/>
      <c r="I50" s="104"/>
      <c r="J50" s="104"/>
      <c r="K50" s="104"/>
      <c r="L50" s="104"/>
      <c r="M50" s="104"/>
      <c r="N50" s="104"/>
      <c r="O50" s="104"/>
      <c r="P50" s="216"/>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8"/>
    </row>
    <row r="51" spans="1:56" ht="21" customHeight="1" x14ac:dyDescent="0.45">
      <c r="A51" s="104"/>
      <c r="B51" s="104"/>
      <c r="C51" s="104"/>
      <c r="D51" s="104"/>
      <c r="E51" s="104"/>
      <c r="F51" s="104"/>
      <c r="G51" s="104"/>
      <c r="H51" s="104"/>
      <c r="I51" s="104"/>
      <c r="J51" s="104"/>
      <c r="K51" s="104"/>
      <c r="L51" s="104"/>
      <c r="M51" s="104"/>
      <c r="N51" s="104"/>
      <c r="O51" s="104"/>
      <c r="P51" s="222"/>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4"/>
    </row>
  </sheetData>
  <mergeCells count="78">
    <mergeCell ref="A32:O33"/>
    <mergeCell ref="P32:Q32"/>
    <mergeCell ref="R32:AO32"/>
    <mergeCell ref="AP32:AQ32"/>
    <mergeCell ref="AR32:BD32"/>
    <mergeCell ref="P33:BD33"/>
    <mergeCell ref="A14:BD14"/>
    <mergeCell ref="A15:BD15"/>
    <mergeCell ref="A16:BD16"/>
    <mergeCell ref="A17:BD17"/>
    <mergeCell ref="A18:BD18"/>
    <mergeCell ref="P48:BD48"/>
    <mergeCell ref="P49:BD49"/>
    <mergeCell ref="P50:BD50"/>
    <mergeCell ref="P51:BD51"/>
    <mergeCell ref="A5:N5"/>
    <mergeCell ref="A6:N7"/>
    <mergeCell ref="A8:N8"/>
    <mergeCell ref="A9:N9"/>
    <mergeCell ref="AC8:BD8"/>
    <mergeCell ref="AC9:BD9"/>
    <mergeCell ref="P42:BD42"/>
    <mergeCell ref="A43:O44"/>
    <mergeCell ref="P43:Y44"/>
    <mergeCell ref="Z43:BD43"/>
    <mergeCell ref="Z44:BD44"/>
    <mergeCell ref="A46:O51"/>
    <mergeCell ref="A35:O42"/>
    <mergeCell ref="P35:Q35"/>
    <mergeCell ref="R35:AO35"/>
    <mergeCell ref="AP35:AQ35"/>
    <mergeCell ref="AR35:BD35"/>
    <mergeCell ref="P36:BD36"/>
    <mergeCell ref="P37:BD37"/>
    <mergeCell ref="P39:BD39"/>
    <mergeCell ref="P38:BD38"/>
    <mergeCell ref="A12:N12"/>
    <mergeCell ref="O5:AB5"/>
    <mergeCell ref="O6:AB6"/>
    <mergeCell ref="O7:AB7"/>
    <mergeCell ref="O9:AB9"/>
    <mergeCell ref="O8:AB8"/>
    <mergeCell ref="O12:AB12"/>
    <mergeCell ref="A10:N10"/>
    <mergeCell ref="AC5:BD5"/>
    <mergeCell ref="AC6:BD6"/>
    <mergeCell ref="AC7:BD7"/>
    <mergeCell ref="AC10:BD10"/>
    <mergeCell ref="AC11:BD11"/>
    <mergeCell ref="P47:BD47"/>
    <mergeCell ref="P41:BD41"/>
    <mergeCell ref="P40:BD40"/>
    <mergeCell ref="P27:BD27"/>
    <mergeCell ref="P26:BD26"/>
    <mergeCell ref="P46:Q46"/>
    <mergeCell ref="R46:AO46"/>
    <mergeCell ref="AP46:AQ46"/>
    <mergeCell ref="AR46:BD46"/>
    <mergeCell ref="P29:BD29"/>
    <mergeCell ref="P30:BD30"/>
    <mergeCell ref="P31:BD31"/>
    <mergeCell ref="P28:BD28"/>
    <mergeCell ref="A19:BD19"/>
    <mergeCell ref="AC12:BD12"/>
    <mergeCell ref="A1:AI2"/>
    <mergeCell ref="P25:BD25"/>
    <mergeCell ref="A22:BD22"/>
    <mergeCell ref="P24:BD24"/>
    <mergeCell ref="A21:BD21"/>
    <mergeCell ref="A20:BD20"/>
    <mergeCell ref="O10:AB10"/>
    <mergeCell ref="A11:N11"/>
    <mergeCell ref="O11:AB11"/>
    <mergeCell ref="A4:N4"/>
    <mergeCell ref="O4:AB4"/>
    <mergeCell ref="A24:O31"/>
    <mergeCell ref="AZ1:BD2"/>
    <mergeCell ref="AC4:BD4"/>
  </mergeCells>
  <phoneticPr fontId="1"/>
  <dataValidations count="1">
    <dataValidation type="list" allowBlank="1" showInputMessage="1" showErrorMessage="1" sqref="P43:Y44" xr:uid="{13C72D2C-D1E9-44E9-B31C-18D49B6CEA8A}">
      <formula1>"①すべてご返却,②Bax廃棄"</formula1>
    </dataValidation>
  </dataValidations>
  <printOptions horizontalCentered="1"/>
  <pageMargins left="0.19685039370078741" right="0.19685039370078741" top="0.55118110236220474" bottom="0.55118110236220474" header="0" footer="0"/>
  <pageSetup paperSize="9" scale="70" orientation="portrait" r:id="rId1"/>
  <rowBreaks count="1" manualBreakCount="1">
    <brk id="65" max="5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0E106-167A-4167-92CC-65C7CF30D6A2}">
  <dimension ref="A1:M58"/>
  <sheetViews>
    <sheetView showGridLines="0" zoomScaleNormal="100" workbookViewId="0">
      <selection activeCell="D18" sqref="D18"/>
    </sheetView>
  </sheetViews>
  <sheetFormatPr defaultColWidth="7.8984375" defaultRowHeight="17.399999999999999" x14ac:dyDescent="0.5"/>
  <cols>
    <col min="1" max="5" width="8.796875" style="6" customWidth="1"/>
    <col min="6" max="11" width="7.69921875" style="6" customWidth="1"/>
    <col min="12" max="16384" width="7.8984375" style="6"/>
  </cols>
  <sheetData>
    <row r="1" spans="1:11" ht="12" customHeight="1" x14ac:dyDescent="0.5">
      <c r="I1" s="7" t="s">
        <v>33</v>
      </c>
      <c r="J1" s="320">
        <f>基本情報!E4</f>
        <v>0</v>
      </c>
      <c r="K1" s="320"/>
    </row>
    <row r="2" spans="1:11" ht="21" customHeight="1" x14ac:dyDescent="0.5">
      <c r="A2" s="321" t="s">
        <v>159</v>
      </c>
      <c r="B2" s="321"/>
      <c r="C2" s="321"/>
      <c r="D2" s="321"/>
      <c r="E2" s="321"/>
      <c r="F2" s="321"/>
      <c r="G2" s="321"/>
      <c r="H2" s="321"/>
      <c r="I2" s="321"/>
      <c r="J2" s="321"/>
      <c r="K2" s="321"/>
    </row>
    <row r="3" spans="1:11" ht="18" customHeight="1" x14ac:dyDescent="0.5">
      <c r="A3" s="322">
        <f>基本情報!P5</f>
        <v>0</v>
      </c>
      <c r="B3" s="322"/>
      <c r="C3" s="322"/>
      <c r="D3" s="322"/>
      <c r="E3" s="322"/>
      <c r="F3" s="322"/>
      <c r="G3" s="8"/>
      <c r="H3" s="8"/>
      <c r="I3" s="9"/>
    </row>
    <row r="4" spans="1:11" ht="18" customHeight="1" x14ac:dyDescent="0.5">
      <c r="A4" s="322">
        <f>基本情報!P7</f>
        <v>0</v>
      </c>
      <c r="B4" s="322"/>
      <c r="C4" s="322"/>
      <c r="D4" s="322"/>
      <c r="E4" s="322"/>
      <c r="F4" s="322"/>
      <c r="G4" s="10"/>
      <c r="H4" s="10"/>
      <c r="I4" s="11"/>
    </row>
    <row r="5" spans="1:11" ht="18" customHeight="1" x14ac:dyDescent="0.5">
      <c r="A5" s="322">
        <f>基本情報!P9</f>
        <v>0</v>
      </c>
      <c r="B5" s="322"/>
      <c r="C5" s="322"/>
      <c r="D5" s="100" t="s">
        <v>168</v>
      </c>
      <c r="E5" s="318">
        <f>基本情報!P11</f>
        <v>0</v>
      </c>
      <c r="F5" s="319"/>
      <c r="G5" s="12"/>
    </row>
    <row r="6" spans="1:11" ht="12.45" customHeight="1" x14ac:dyDescent="0.5">
      <c r="A6" s="12"/>
      <c r="B6" s="12"/>
      <c r="C6" s="12"/>
      <c r="D6" s="12"/>
      <c r="E6" s="12"/>
      <c r="F6" s="12"/>
      <c r="G6" s="12"/>
    </row>
    <row r="7" spans="1:11" ht="13.5" customHeight="1" x14ac:dyDescent="0.5">
      <c r="A7" s="13" t="s">
        <v>34</v>
      </c>
      <c r="B7" s="13"/>
      <c r="C7" s="13"/>
      <c r="D7" s="13"/>
      <c r="E7" s="13"/>
      <c r="F7" s="14"/>
      <c r="G7" s="14"/>
      <c r="J7" s="15" t="s">
        <v>35</v>
      </c>
      <c r="K7" s="15" t="s">
        <v>36</v>
      </c>
    </row>
    <row r="8" spans="1:11" ht="13.5" customHeight="1" x14ac:dyDescent="0.5">
      <c r="A8" s="323" t="s">
        <v>37</v>
      </c>
      <c r="B8" s="323"/>
      <c r="C8" s="323"/>
      <c r="D8" s="323"/>
      <c r="E8" s="323"/>
      <c r="F8" s="14"/>
      <c r="G8" s="14"/>
      <c r="J8" s="16"/>
      <c r="K8" s="16"/>
    </row>
    <row r="9" spans="1:11" ht="13.5" customHeight="1" x14ac:dyDescent="0.5">
      <c r="A9" s="323" t="s">
        <v>38</v>
      </c>
      <c r="B9" s="323"/>
      <c r="C9" s="323"/>
      <c r="D9" s="323"/>
      <c r="E9" s="323"/>
      <c r="F9" s="14"/>
      <c r="G9" s="14"/>
      <c r="J9" s="17"/>
      <c r="K9" s="17"/>
    </row>
    <row r="10" spans="1:11" ht="13.5" customHeight="1" x14ac:dyDescent="0.5">
      <c r="A10" s="324" t="s">
        <v>39</v>
      </c>
      <c r="B10" s="324"/>
      <c r="C10" s="324"/>
      <c r="D10" s="324"/>
      <c r="E10" s="324"/>
      <c r="F10" s="14"/>
      <c r="G10" s="14"/>
      <c r="J10" s="18"/>
      <c r="K10" s="18"/>
    </row>
    <row r="11" spans="1:11" s="19" customFormat="1" ht="16.05" customHeight="1" x14ac:dyDescent="0.45">
      <c r="A11" s="325" t="s">
        <v>160</v>
      </c>
      <c r="B11" s="326"/>
      <c r="C11" s="326"/>
      <c r="D11" s="326"/>
      <c r="E11" s="326"/>
      <c r="F11" s="326"/>
      <c r="G11" s="326"/>
      <c r="H11" s="326"/>
      <c r="I11" s="326"/>
      <c r="J11" s="326"/>
      <c r="K11" s="327"/>
    </row>
    <row r="12" spans="1:11" s="19" customFormat="1" ht="16.05" customHeight="1" x14ac:dyDescent="0.45">
      <c r="A12" s="328" t="s">
        <v>40</v>
      </c>
      <c r="B12" s="329"/>
      <c r="C12" s="329"/>
      <c r="D12" s="329"/>
      <c r="E12" s="330"/>
      <c r="F12" s="20" t="s">
        <v>41</v>
      </c>
      <c r="G12" s="20" t="s">
        <v>42</v>
      </c>
      <c r="H12" s="328" t="s">
        <v>43</v>
      </c>
      <c r="I12" s="330"/>
      <c r="J12" s="329" t="s">
        <v>44</v>
      </c>
      <c r="K12" s="330"/>
    </row>
    <row r="13" spans="1:11" s="19" customFormat="1" ht="16.05" customHeight="1" x14ac:dyDescent="0.55000000000000004">
      <c r="A13" s="21" t="s">
        <v>145</v>
      </c>
      <c r="B13" s="97">
        <f>COUNTA(加工条件!E20:G29)</f>
        <v>0</v>
      </c>
      <c r="C13" s="79" t="str">
        <f>[1]コンパウンド小型機EX0お客様ご記入欄!D12&amp;""</f>
        <v/>
      </c>
      <c r="D13" s="80" t="str">
        <f>[1]コンパウンド小型機EX0お客様ご記入欄!F12&amp;""</f>
        <v/>
      </c>
      <c r="E13" s="81"/>
      <c r="F13" s="22"/>
      <c r="G13" s="22"/>
      <c r="H13" s="312"/>
      <c r="I13" s="313"/>
      <c r="J13" s="314"/>
      <c r="K13" s="315"/>
    </row>
    <row r="14" spans="1:11" s="19" customFormat="1" ht="16.05" customHeight="1" x14ac:dyDescent="0.55000000000000004">
      <c r="A14" s="23" t="s">
        <v>45</v>
      </c>
      <c r="B14" s="91">
        <f>SUM(加工条件!J33:N42)</f>
        <v>0</v>
      </c>
      <c r="C14" s="82" t="str">
        <f>[1]コンパウンド小型機EX0お客様ご記入欄!D13&amp;""</f>
        <v/>
      </c>
      <c r="D14" s="82" t="str">
        <f>[1]コンパウンド小型機EX0お客様ご記入欄!F13&amp;""</f>
        <v/>
      </c>
      <c r="E14" s="83"/>
      <c r="F14" s="24"/>
      <c r="G14" s="24"/>
      <c r="H14" s="316"/>
      <c r="I14" s="317"/>
      <c r="J14" s="296"/>
      <c r="K14" s="297"/>
    </row>
    <row r="15" spans="1:11" s="19" customFormat="1" ht="16.05" customHeight="1" x14ac:dyDescent="0.45">
      <c r="A15" s="25" t="s">
        <v>46</v>
      </c>
      <c r="B15" s="90" t="str">
        <f>IF(基本情報!P14="","",基本情報!P14)</f>
        <v/>
      </c>
      <c r="C15" s="90" t="str">
        <f>IF(基本情報!AA14="","",基本情報!AA14)</f>
        <v/>
      </c>
      <c r="D15" s="90" t="str">
        <f>IF(基本情報!AK14="","",基本情報!AK14)</f>
        <v/>
      </c>
      <c r="E15" s="90" t="str">
        <f>IF(基本情報!AU14="","",基本情報!AU14)</f>
        <v/>
      </c>
      <c r="F15" s="24"/>
      <c r="G15" s="24"/>
      <c r="H15" s="316"/>
      <c r="I15" s="317"/>
      <c r="J15" s="296"/>
      <c r="K15" s="297"/>
    </row>
    <row r="16" spans="1:11" s="19" customFormat="1" ht="16.05" customHeight="1" x14ac:dyDescent="0.3">
      <c r="A16" s="26"/>
      <c r="B16" s="27"/>
      <c r="C16" s="27"/>
      <c r="D16" s="27"/>
      <c r="E16" s="28"/>
      <c r="F16" s="24"/>
      <c r="G16" s="24"/>
      <c r="H16" s="294" t="s">
        <v>131</v>
      </c>
      <c r="I16" s="295"/>
      <c r="J16" s="296"/>
      <c r="K16" s="297"/>
    </row>
    <row r="17" spans="1:13" s="19" customFormat="1" ht="16.05" customHeight="1" x14ac:dyDescent="0.45">
      <c r="A17" s="298" t="s">
        <v>47</v>
      </c>
      <c r="B17" s="299"/>
      <c r="C17" s="299"/>
      <c r="D17" s="29">
        <v>6</v>
      </c>
      <c r="E17" s="30" t="s">
        <v>48</v>
      </c>
      <c r="F17" s="300">
        <f>D17+D18</f>
        <v>12</v>
      </c>
      <c r="G17" s="301" t="s">
        <v>48</v>
      </c>
      <c r="H17" s="302">
        <v>34000</v>
      </c>
      <c r="I17" s="303"/>
      <c r="J17" s="304">
        <f>F17*H17</f>
        <v>408000</v>
      </c>
      <c r="K17" s="305"/>
      <c r="M17" s="31"/>
    </row>
    <row r="18" spans="1:13" s="19" customFormat="1" ht="16.05" customHeight="1" x14ac:dyDescent="0.45">
      <c r="A18" s="298" t="s">
        <v>49</v>
      </c>
      <c r="B18" s="299"/>
      <c r="C18" s="299"/>
      <c r="D18" s="92">
        <v>6</v>
      </c>
      <c r="E18" s="30" t="s">
        <v>48</v>
      </c>
      <c r="F18" s="300"/>
      <c r="G18" s="301"/>
      <c r="H18" s="302"/>
      <c r="I18" s="303"/>
      <c r="J18" s="304"/>
      <c r="K18" s="305"/>
    </row>
    <row r="19" spans="1:13" s="19" customFormat="1" ht="16.05" customHeight="1" x14ac:dyDescent="0.45">
      <c r="A19" s="306" t="s">
        <v>50</v>
      </c>
      <c r="B19" s="307"/>
      <c r="C19" s="307"/>
      <c r="D19" s="92">
        <v>0</v>
      </c>
      <c r="E19" s="30" t="s">
        <v>48</v>
      </c>
      <c r="F19" s="34">
        <f>D19</f>
        <v>0</v>
      </c>
      <c r="G19" s="24" t="s">
        <v>48</v>
      </c>
      <c r="H19" s="308">
        <v>51000</v>
      </c>
      <c r="I19" s="309"/>
      <c r="J19" s="310">
        <f>F19*H19</f>
        <v>0</v>
      </c>
      <c r="K19" s="311"/>
    </row>
    <row r="20" spans="1:13" s="19" customFormat="1" ht="16.05" customHeight="1" x14ac:dyDescent="0.45">
      <c r="A20" s="32"/>
      <c r="B20" s="33"/>
      <c r="C20" s="33"/>
      <c r="D20" s="29"/>
      <c r="E20" s="30"/>
      <c r="F20" s="34"/>
      <c r="G20" s="24"/>
      <c r="H20" s="35"/>
      <c r="I20" s="36"/>
      <c r="J20" s="37"/>
      <c r="K20" s="38"/>
    </row>
    <row r="21" spans="1:13" s="19" customFormat="1" ht="16.05" customHeight="1" x14ac:dyDescent="0.45">
      <c r="A21" s="39" t="s">
        <v>148</v>
      </c>
      <c r="B21" s="40"/>
      <c r="C21" s="40"/>
      <c r="D21" s="40"/>
      <c r="E21" s="52"/>
      <c r="F21" s="41">
        <f>その他!A6</f>
        <v>0</v>
      </c>
      <c r="G21" s="42" t="s">
        <v>51</v>
      </c>
      <c r="H21" s="283">
        <v>25000</v>
      </c>
      <c r="I21" s="284"/>
      <c r="J21" s="285">
        <f t="shared" ref="J21:J30" si="0">F21*H21</f>
        <v>0</v>
      </c>
      <c r="K21" s="286"/>
    </row>
    <row r="22" spans="1:13" s="19" customFormat="1" ht="16.05" customHeight="1" x14ac:dyDescent="0.45">
      <c r="A22" s="43" t="s">
        <v>146</v>
      </c>
      <c r="B22" s="44"/>
      <c r="C22" s="45"/>
      <c r="D22" s="45"/>
      <c r="E22" s="46"/>
      <c r="F22" s="47">
        <f>COUNTA(加工条件!AI20:AN29)</f>
        <v>0</v>
      </c>
      <c r="G22" s="24" t="s">
        <v>127</v>
      </c>
      <c r="H22" s="290">
        <v>10000</v>
      </c>
      <c r="I22" s="291"/>
      <c r="J22" s="292">
        <f t="shared" si="0"/>
        <v>0</v>
      </c>
      <c r="K22" s="293"/>
    </row>
    <row r="23" spans="1:13" s="19" customFormat="1" ht="16.05" customHeight="1" x14ac:dyDescent="0.45">
      <c r="A23" s="39" t="s">
        <v>128</v>
      </c>
      <c r="B23" s="48"/>
      <c r="C23" s="40"/>
      <c r="D23" s="40"/>
      <c r="E23" s="49"/>
      <c r="F23" s="93">
        <v>0</v>
      </c>
      <c r="G23" s="42" t="s">
        <v>127</v>
      </c>
      <c r="H23" s="283">
        <v>3000</v>
      </c>
      <c r="I23" s="284"/>
      <c r="J23" s="285">
        <f t="shared" si="0"/>
        <v>0</v>
      </c>
      <c r="K23" s="286"/>
    </row>
    <row r="24" spans="1:13" s="19" customFormat="1" ht="16.05" customHeight="1" x14ac:dyDescent="0.45">
      <c r="A24" s="43" t="s">
        <v>52</v>
      </c>
      <c r="B24" s="45"/>
      <c r="C24" s="45"/>
      <c r="D24" s="45"/>
      <c r="E24" s="84"/>
      <c r="F24" s="47">
        <f>COUNTA(設備構成!AC21)</f>
        <v>0</v>
      </c>
      <c r="G24" s="85" t="s">
        <v>53</v>
      </c>
      <c r="H24" s="290">
        <v>20000</v>
      </c>
      <c r="I24" s="291"/>
      <c r="J24" s="292">
        <f>F24*H24</f>
        <v>0</v>
      </c>
      <c r="K24" s="293"/>
    </row>
    <row r="25" spans="1:13" s="19" customFormat="1" ht="16.05" customHeight="1" x14ac:dyDescent="0.45">
      <c r="A25" s="50" t="s">
        <v>54</v>
      </c>
      <c r="B25" s="51"/>
      <c r="C25" s="40"/>
      <c r="D25" s="40"/>
      <c r="E25" s="49"/>
      <c r="F25" s="41">
        <f>COUNTA(設備構成!A21)</f>
        <v>0</v>
      </c>
      <c r="G25" s="42" t="s">
        <v>53</v>
      </c>
      <c r="H25" s="283">
        <v>20000</v>
      </c>
      <c r="I25" s="284"/>
      <c r="J25" s="285">
        <f t="shared" si="0"/>
        <v>0</v>
      </c>
      <c r="K25" s="286"/>
    </row>
    <row r="26" spans="1:13" s="19" customFormat="1" ht="16.05" customHeight="1" x14ac:dyDescent="0.45">
      <c r="A26" s="43" t="s">
        <v>139</v>
      </c>
      <c r="B26" s="44"/>
      <c r="C26" s="45"/>
      <c r="D26" s="45"/>
      <c r="E26" s="95"/>
      <c r="F26" s="47">
        <f>COUNTA(設備構成!O21)</f>
        <v>0</v>
      </c>
      <c r="G26" s="85" t="s">
        <v>140</v>
      </c>
      <c r="H26" s="290">
        <v>20000</v>
      </c>
      <c r="I26" s="291"/>
      <c r="J26" s="292">
        <f>H26*F26</f>
        <v>0</v>
      </c>
      <c r="K26" s="293"/>
    </row>
    <row r="27" spans="1:13" s="19" customFormat="1" ht="16.05" customHeight="1" x14ac:dyDescent="0.45">
      <c r="A27" s="39" t="s">
        <v>55</v>
      </c>
      <c r="B27" s="48"/>
      <c r="C27" s="40"/>
      <c r="D27" s="40"/>
      <c r="E27" s="96"/>
      <c r="F27" s="41">
        <f>COUNTA(設備構成!AC21)</f>
        <v>0</v>
      </c>
      <c r="G27" s="42" t="s">
        <v>53</v>
      </c>
      <c r="H27" s="283">
        <v>20000</v>
      </c>
      <c r="I27" s="284"/>
      <c r="J27" s="285">
        <f t="shared" si="0"/>
        <v>0</v>
      </c>
      <c r="K27" s="286"/>
    </row>
    <row r="28" spans="1:13" s="19" customFormat="1" ht="16.05" customHeight="1" x14ac:dyDescent="0.45">
      <c r="A28" s="43" t="s">
        <v>161</v>
      </c>
      <c r="B28" s="44"/>
      <c r="C28" s="45"/>
      <c r="D28" s="45"/>
      <c r="E28" s="84"/>
      <c r="F28" s="47">
        <f>COUNTA(設備構成!AC30)</f>
        <v>0</v>
      </c>
      <c r="G28" s="85" t="s">
        <v>140</v>
      </c>
      <c r="H28" s="290">
        <v>20000</v>
      </c>
      <c r="I28" s="291"/>
      <c r="J28" s="88"/>
      <c r="K28" s="89">
        <f>H28*F28</f>
        <v>0</v>
      </c>
    </row>
    <row r="29" spans="1:13" s="19" customFormat="1" ht="16.05" customHeight="1" x14ac:dyDescent="0.45">
      <c r="A29" s="50" t="s">
        <v>56</v>
      </c>
      <c r="B29" s="51"/>
      <c r="C29" s="40"/>
      <c r="D29" s="40"/>
      <c r="E29" s="52"/>
      <c r="F29" s="93"/>
      <c r="G29" s="42" t="s">
        <v>53</v>
      </c>
      <c r="H29" s="283"/>
      <c r="I29" s="284"/>
      <c r="J29" s="285">
        <f>F29*H29</f>
        <v>0</v>
      </c>
      <c r="K29" s="286"/>
    </row>
    <row r="30" spans="1:13" s="19" customFormat="1" ht="16.05" customHeight="1" x14ac:dyDescent="0.45">
      <c r="A30" s="86" t="s">
        <v>57</v>
      </c>
      <c r="B30" s="87"/>
      <c r="C30" s="45"/>
      <c r="D30" s="45"/>
      <c r="E30" s="46"/>
      <c r="F30" s="94"/>
      <c r="G30" s="85" t="s">
        <v>53</v>
      </c>
      <c r="H30" s="290"/>
      <c r="I30" s="291"/>
      <c r="J30" s="292">
        <f t="shared" si="0"/>
        <v>0</v>
      </c>
      <c r="K30" s="293"/>
    </row>
    <row r="31" spans="1:13" s="19" customFormat="1" ht="16.05" customHeight="1" x14ac:dyDescent="0.45">
      <c r="A31" s="280" t="s">
        <v>58</v>
      </c>
      <c r="B31" s="281"/>
      <c r="C31" s="281"/>
      <c r="D31" s="281"/>
      <c r="E31" s="282"/>
      <c r="F31" s="41">
        <v>1</v>
      </c>
      <c r="G31" s="42" t="s">
        <v>53</v>
      </c>
      <c r="H31" s="283">
        <v>30000</v>
      </c>
      <c r="I31" s="284"/>
      <c r="J31" s="285">
        <f>F31*H31</f>
        <v>30000</v>
      </c>
      <c r="K31" s="286"/>
      <c r="M31" s="31"/>
    </row>
    <row r="32" spans="1:13" s="19" customFormat="1" ht="16.05" customHeight="1" thickBot="1" x14ac:dyDescent="0.5">
      <c r="A32" s="287" t="s">
        <v>59</v>
      </c>
      <c r="B32" s="288"/>
      <c r="C32" s="288"/>
      <c r="D32" s="288"/>
      <c r="E32" s="289"/>
      <c r="F32" s="47">
        <f>IF(その他!P43="①すべてご返却",0,IF(その他!P43="②Bax廃棄",1,IF(その他!E30="",0,"")))</f>
        <v>0</v>
      </c>
      <c r="G32" s="85" t="s">
        <v>53</v>
      </c>
      <c r="H32" s="290">
        <v>2000</v>
      </c>
      <c r="I32" s="291"/>
      <c r="J32" s="292">
        <f>F32*H32</f>
        <v>0</v>
      </c>
      <c r="K32" s="293"/>
      <c r="M32" s="31"/>
    </row>
    <row r="33" spans="1:11" s="19" customFormat="1" ht="16.05" customHeight="1" thickBot="1" x14ac:dyDescent="0.5">
      <c r="A33" s="53"/>
      <c r="B33" s="54"/>
      <c r="C33" s="54"/>
      <c r="D33" s="54"/>
      <c r="E33" s="54"/>
      <c r="F33" s="55" t="str">
        <f>[1]コンパウンド小型機EX0お客様ご記入欄!B29</f>
        <v>全てご返却</v>
      </c>
      <c r="G33" s="54"/>
      <c r="H33" s="54"/>
      <c r="I33" s="56" t="s">
        <v>60</v>
      </c>
      <c r="J33" s="272">
        <f>SUM(J17:J32)</f>
        <v>438000</v>
      </c>
      <c r="K33" s="273"/>
    </row>
    <row r="34" spans="1:11" s="19" customFormat="1" ht="13.5" customHeight="1" x14ac:dyDescent="0.45">
      <c r="A34" s="274" t="s">
        <v>61</v>
      </c>
      <c r="B34" s="275"/>
      <c r="C34" s="275"/>
      <c r="D34" s="275"/>
      <c r="E34" s="275"/>
      <c r="F34" s="275"/>
      <c r="G34" s="275"/>
      <c r="H34" s="275"/>
      <c r="I34" s="275"/>
      <c r="J34" s="275"/>
      <c r="K34" s="276"/>
    </row>
    <row r="35" spans="1:11" s="19" customFormat="1" ht="13.5" customHeight="1" x14ac:dyDescent="0.45">
      <c r="A35" s="277" t="s">
        <v>62</v>
      </c>
      <c r="B35" s="278"/>
      <c r="C35" s="278" t="s">
        <v>63</v>
      </c>
      <c r="D35" s="269" t="s">
        <v>64</v>
      </c>
      <c r="E35" s="269"/>
      <c r="F35" s="269"/>
      <c r="G35" s="269"/>
      <c r="H35" s="58">
        <v>2</v>
      </c>
      <c r="I35" s="59" t="s">
        <v>48</v>
      </c>
      <c r="J35" s="278">
        <f>H35+H36</f>
        <v>6</v>
      </c>
      <c r="K35" s="279" t="s">
        <v>48</v>
      </c>
    </row>
    <row r="36" spans="1:11" s="19" customFormat="1" ht="13.5" customHeight="1" x14ac:dyDescent="0.45">
      <c r="A36" s="277"/>
      <c r="B36" s="278"/>
      <c r="C36" s="278"/>
      <c r="D36" s="269" t="s">
        <v>65</v>
      </c>
      <c r="E36" s="269"/>
      <c r="F36" s="269"/>
      <c r="G36" s="269"/>
      <c r="H36" s="58">
        <v>4</v>
      </c>
      <c r="I36" s="59" t="s">
        <v>48</v>
      </c>
      <c r="J36" s="278"/>
      <c r="K36" s="279"/>
    </row>
    <row r="37" spans="1:11" s="19" customFormat="1" ht="13.5" customHeight="1" x14ac:dyDescent="0.45">
      <c r="A37" s="268" t="s">
        <v>66</v>
      </c>
      <c r="B37" s="269"/>
      <c r="C37" s="57" t="s">
        <v>63</v>
      </c>
      <c r="D37" s="269" t="s">
        <v>67</v>
      </c>
      <c r="E37" s="269"/>
      <c r="F37" s="269"/>
      <c r="G37" s="269"/>
      <c r="H37" s="58">
        <f>D18</f>
        <v>6</v>
      </c>
      <c r="I37" s="59" t="s">
        <v>48</v>
      </c>
      <c r="J37" s="57">
        <f>H37</f>
        <v>6</v>
      </c>
      <c r="K37" s="60" t="s">
        <v>48</v>
      </c>
    </row>
    <row r="38" spans="1:11" s="19" customFormat="1" ht="13.5" customHeight="1" thickBot="1" x14ac:dyDescent="0.5">
      <c r="A38" s="270" t="s">
        <v>68</v>
      </c>
      <c r="B38" s="271"/>
      <c r="C38" s="61" t="s">
        <v>63</v>
      </c>
      <c r="D38" s="271" t="s">
        <v>69</v>
      </c>
      <c r="E38" s="271"/>
      <c r="F38" s="271"/>
      <c r="G38" s="271"/>
      <c r="H38" s="62">
        <f>F19</f>
        <v>0</v>
      </c>
      <c r="I38" s="63" t="s">
        <v>48</v>
      </c>
      <c r="J38" s="61">
        <f>H38</f>
        <v>0</v>
      </c>
      <c r="K38" s="64" t="s">
        <v>48</v>
      </c>
    </row>
    <row r="39" spans="1:11" s="19" customFormat="1" ht="13.5" customHeight="1" thickTop="1" x14ac:dyDescent="0.45">
      <c r="A39" s="65"/>
      <c r="B39" s="66"/>
      <c r="C39" s="66"/>
      <c r="D39" s="66"/>
      <c r="E39" s="66"/>
      <c r="F39" s="66"/>
      <c r="G39" s="66"/>
      <c r="H39" s="67"/>
      <c r="I39" s="67" t="s">
        <v>70</v>
      </c>
      <c r="J39" s="58">
        <f>J35+J38+J37</f>
        <v>12</v>
      </c>
      <c r="K39" s="68" t="s">
        <v>48</v>
      </c>
    </row>
    <row r="40" spans="1:11" s="19" customFormat="1" ht="13.5" customHeight="1" x14ac:dyDescent="0.45">
      <c r="A40" s="69"/>
      <c r="B40" s="70"/>
      <c r="C40" s="70"/>
      <c r="D40" s="70"/>
      <c r="E40" s="70"/>
      <c r="F40" s="70"/>
      <c r="G40" s="70"/>
      <c r="H40" s="70"/>
      <c r="I40" s="70"/>
      <c r="J40" s="70"/>
      <c r="K40" s="71"/>
    </row>
    <row r="41" spans="1:11" ht="13.5" customHeight="1" x14ac:dyDescent="0.5">
      <c r="A41" s="69"/>
      <c r="B41" s="70" t="s">
        <v>71</v>
      </c>
      <c r="C41" s="70"/>
      <c r="D41" s="70"/>
      <c r="E41" s="70"/>
      <c r="F41" s="70"/>
      <c r="G41" s="70"/>
      <c r="H41" s="70"/>
      <c r="I41" s="70"/>
      <c r="J41" s="70"/>
      <c r="K41" s="71"/>
    </row>
    <row r="42" spans="1:11" ht="13.5" customHeight="1" x14ac:dyDescent="0.5">
      <c r="A42" s="69"/>
      <c r="B42" s="70"/>
      <c r="C42" s="70"/>
      <c r="D42" s="70"/>
      <c r="E42" s="70"/>
      <c r="F42" s="70"/>
      <c r="G42" s="70"/>
      <c r="H42" s="70"/>
      <c r="I42" s="70"/>
      <c r="J42" s="70"/>
      <c r="K42" s="71"/>
    </row>
    <row r="43" spans="1:11" ht="13.5" customHeight="1" x14ac:dyDescent="0.5">
      <c r="A43" s="69"/>
      <c r="B43" s="70" t="s">
        <v>72</v>
      </c>
      <c r="C43" s="70"/>
      <c r="D43" s="70"/>
      <c r="E43" s="70"/>
      <c r="F43" s="70"/>
      <c r="G43" s="70"/>
      <c r="H43" s="70"/>
      <c r="I43" s="70"/>
      <c r="J43" s="70"/>
      <c r="K43" s="71"/>
    </row>
    <row r="44" spans="1:11" ht="13.5" customHeight="1" x14ac:dyDescent="0.5">
      <c r="A44" s="69"/>
      <c r="B44" s="70" t="s">
        <v>73</v>
      </c>
      <c r="C44" s="70"/>
      <c r="D44" s="70"/>
      <c r="E44" s="70"/>
      <c r="F44" s="70"/>
      <c r="G44" s="70"/>
      <c r="H44" s="70"/>
      <c r="I44" s="70"/>
      <c r="J44" s="70"/>
      <c r="K44" s="71"/>
    </row>
    <row r="45" spans="1:11" ht="13.5" customHeight="1" x14ac:dyDescent="0.5">
      <c r="A45" s="69"/>
      <c r="B45" s="70" t="s">
        <v>132</v>
      </c>
      <c r="C45" s="70"/>
      <c r="D45" s="70"/>
      <c r="E45" s="70"/>
      <c r="F45" s="70"/>
      <c r="G45" s="70"/>
      <c r="H45" s="70"/>
      <c r="I45" s="70"/>
      <c r="J45" s="70"/>
      <c r="K45" s="71"/>
    </row>
    <row r="46" spans="1:11" ht="13.5" customHeight="1" x14ac:dyDescent="0.5">
      <c r="A46" s="69"/>
      <c r="B46" s="70"/>
      <c r="C46" s="70"/>
      <c r="D46" s="70"/>
      <c r="E46" s="70"/>
      <c r="F46" s="70"/>
      <c r="G46" s="70"/>
      <c r="H46" s="70"/>
      <c r="I46" s="70"/>
      <c r="J46" s="70"/>
      <c r="K46" s="71"/>
    </row>
    <row r="47" spans="1:11" ht="13.5" customHeight="1" x14ac:dyDescent="0.5">
      <c r="A47" s="69"/>
      <c r="B47" s="70" t="s">
        <v>74</v>
      </c>
      <c r="C47" s="70"/>
      <c r="D47" s="70"/>
      <c r="E47" s="70"/>
      <c r="F47" s="70"/>
      <c r="G47" s="70"/>
      <c r="H47" s="70"/>
      <c r="I47" s="70"/>
      <c r="J47" s="70"/>
      <c r="K47" s="71"/>
    </row>
    <row r="48" spans="1:11" ht="13.5" customHeight="1" x14ac:dyDescent="0.5">
      <c r="A48" s="69"/>
      <c r="B48" s="70"/>
      <c r="C48" s="70"/>
      <c r="D48" s="70"/>
      <c r="E48" s="70"/>
      <c r="F48" s="70"/>
      <c r="G48" s="70"/>
      <c r="H48" s="70"/>
      <c r="I48" s="70"/>
      <c r="J48" s="70"/>
      <c r="K48" s="71"/>
    </row>
    <row r="49" spans="1:11" ht="13.5" customHeight="1" x14ac:dyDescent="0.5">
      <c r="A49" s="69"/>
      <c r="B49" s="70" t="s">
        <v>75</v>
      </c>
      <c r="C49" s="70"/>
      <c r="D49" s="70"/>
      <c r="E49" s="70"/>
      <c r="F49" s="70"/>
      <c r="G49" s="70"/>
      <c r="H49" s="70"/>
      <c r="I49" s="70"/>
      <c r="J49" s="70"/>
      <c r="K49" s="71"/>
    </row>
    <row r="50" spans="1:11" ht="13.5" customHeight="1" x14ac:dyDescent="0.5">
      <c r="A50" s="69"/>
      <c r="B50" s="70" t="s">
        <v>76</v>
      </c>
      <c r="C50" s="70"/>
      <c r="D50" s="70"/>
      <c r="E50" s="70"/>
      <c r="F50" s="70"/>
      <c r="G50" s="70"/>
      <c r="H50" s="70"/>
      <c r="I50" s="70"/>
      <c r="J50" s="70"/>
      <c r="K50" s="71"/>
    </row>
    <row r="51" spans="1:11" s="19" customFormat="1" ht="13.5" customHeight="1" x14ac:dyDescent="0.45">
      <c r="A51" s="69"/>
      <c r="B51" s="70"/>
      <c r="C51" s="70"/>
      <c r="D51" s="70"/>
      <c r="E51" s="70"/>
      <c r="F51" s="70"/>
      <c r="G51" s="70"/>
      <c r="H51" s="70"/>
      <c r="I51" s="70"/>
      <c r="J51" s="70"/>
      <c r="K51" s="71"/>
    </row>
    <row r="52" spans="1:11" s="19" customFormat="1" ht="13.5" customHeight="1" x14ac:dyDescent="0.45">
      <c r="A52" s="72"/>
      <c r="B52" s="73" t="s">
        <v>77</v>
      </c>
      <c r="C52" s="73"/>
      <c r="D52" s="73"/>
      <c r="E52" s="73"/>
      <c r="F52" s="73"/>
      <c r="G52" s="73"/>
      <c r="H52" s="73"/>
      <c r="I52" s="73"/>
      <c r="J52" s="73"/>
      <c r="K52" s="74"/>
    </row>
    <row r="53" spans="1:11" s="19" customFormat="1" ht="13.5" customHeight="1" x14ac:dyDescent="0.45">
      <c r="A53" s="69"/>
      <c r="B53" s="70" t="s">
        <v>78</v>
      </c>
      <c r="C53" s="70"/>
      <c r="D53" s="70"/>
      <c r="E53" s="70"/>
      <c r="F53" s="70"/>
      <c r="G53" s="70"/>
      <c r="H53" s="70"/>
      <c r="I53" s="70"/>
      <c r="J53" s="70"/>
      <c r="K53" s="71"/>
    </row>
    <row r="54" spans="1:11" s="19" customFormat="1" ht="13.5" customHeight="1" x14ac:dyDescent="0.45">
      <c r="A54" s="69"/>
      <c r="B54" s="70" t="s">
        <v>79</v>
      </c>
      <c r="C54" s="70"/>
      <c r="D54" s="70"/>
      <c r="E54" s="70"/>
      <c r="F54" s="70"/>
      <c r="G54" s="70"/>
      <c r="H54" s="70"/>
      <c r="I54" s="70"/>
      <c r="J54" s="70"/>
      <c r="K54" s="71"/>
    </row>
    <row r="55" spans="1:11" s="19" customFormat="1" ht="13.5" customHeight="1" x14ac:dyDescent="0.45">
      <c r="A55" s="69"/>
      <c r="B55" s="70" t="s">
        <v>80</v>
      </c>
      <c r="C55" s="70"/>
      <c r="D55" s="70"/>
      <c r="E55" s="70"/>
      <c r="F55" s="70"/>
      <c r="G55" s="70"/>
      <c r="H55" s="70"/>
      <c r="I55" s="70"/>
      <c r="J55" s="70"/>
      <c r="K55" s="71"/>
    </row>
    <row r="56" spans="1:11" s="19" customFormat="1" ht="13.5" customHeight="1" x14ac:dyDescent="0.45">
      <c r="A56" s="69"/>
      <c r="B56" s="70" t="s">
        <v>81</v>
      </c>
      <c r="C56" s="70"/>
      <c r="D56" s="70"/>
      <c r="E56" s="70"/>
      <c r="F56" s="70"/>
      <c r="G56" s="70"/>
      <c r="H56" s="70"/>
      <c r="I56" s="70"/>
      <c r="J56" s="70"/>
      <c r="K56" s="71"/>
    </row>
    <row r="57" spans="1:11" s="19" customFormat="1" ht="13.5" customHeight="1" x14ac:dyDescent="0.45">
      <c r="A57" s="75"/>
      <c r="B57" s="76" t="s">
        <v>82</v>
      </c>
      <c r="C57" s="76"/>
      <c r="D57" s="76"/>
      <c r="E57" s="76"/>
      <c r="F57" s="76"/>
      <c r="G57" s="76"/>
      <c r="H57" s="76"/>
      <c r="I57" s="76"/>
      <c r="J57" s="76"/>
      <c r="K57" s="77"/>
    </row>
    <row r="58" spans="1:11" ht="19.2" x14ac:dyDescent="0.55000000000000004">
      <c r="A58" s="78"/>
      <c r="B58" s="78"/>
      <c r="C58" s="78"/>
      <c r="D58" s="78"/>
      <c r="E58" s="78"/>
      <c r="F58" s="78"/>
      <c r="G58" s="78"/>
      <c r="H58" s="78"/>
      <c r="I58" s="78"/>
      <c r="J58" s="78"/>
      <c r="K58" s="78"/>
    </row>
  </sheetData>
  <sheetProtection algorithmName="SHA-512" hashValue="3Y5ZPar+PgvcWa2s0bVq9toBXfSXtx2iInlAfl3R/mQISZ4i7EF2SVFkmvK4BkgCziUiXuea5bRA5HJYMlQbUw==" saltValue="KuY3IZorecquhCvvc92kRg==" spinCount="100000" sheet="1" selectLockedCells="1"/>
  <mergeCells count="67">
    <mergeCell ref="E5:F5"/>
    <mergeCell ref="H26:I26"/>
    <mergeCell ref="J26:K26"/>
    <mergeCell ref="H28:I28"/>
    <mergeCell ref="J1:K1"/>
    <mergeCell ref="A2:K2"/>
    <mergeCell ref="A3:F3"/>
    <mergeCell ref="A4:F4"/>
    <mergeCell ref="A5:C5"/>
    <mergeCell ref="A8:E8"/>
    <mergeCell ref="A9:E9"/>
    <mergeCell ref="A10:E10"/>
    <mergeCell ref="A11:K11"/>
    <mergeCell ref="A12:E12"/>
    <mergeCell ref="H12:I12"/>
    <mergeCell ref="J12:K12"/>
    <mergeCell ref="H13:I13"/>
    <mergeCell ref="J13:K13"/>
    <mergeCell ref="H14:I14"/>
    <mergeCell ref="J14:K14"/>
    <mergeCell ref="H15:I15"/>
    <mergeCell ref="J15:K15"/>
    <mergeCell ref="H22:I22"/>
    <mergeCell ref="J22:K22"/>
    <mergeCell ref="H16:I16"/>
    <mergeCell ref="J16:K16"/>
    <mergeCell ref="A17:C17"/>
    <mergeCell ref="F17:F18"/>
    <mergeCell ref="G17:G18"/>
    <mergeCell ref="H17:I18"/>
    <mergeCell ref="J17:K18"/>
    <mergeCell ref="A18:C18"/>
    <mergeCell ref="A19:C19"/>
    <mergeCell ref="H19:I19"/>
    <mergeCell ref="J19:K19"/>
    <mergeCell ref="H21:I21"/>
    <mergeCell ref="J21:K21"/>
    <mergeCell ref="H23:I23"/>
    <mergeCell ref="J23:K23"/>
    <mergeCell ref="H24:I24"/>
    <mergeCell ref="J24:K24"/>
    <mergeCell ref="H25:I25"/>
    <mergeCell ref="J25:K25"/>
    <mergeCell ref="H27:I27"/>
    <mergeCell ref="J27:K27"/>
    <mergeCell ref="H29:I29"/>
    <mergeCell ref="J29:K29"/>
    <mergeCell ref="H30:I30"/>
    <mergeCell ref="J30:K30"/>
    <mergeCell ref="A31:E31"/>
    <mergeCell ref="H31:I31"/>
    <mergeCell ref="J31:K31"/>
    <mergeCell ref="A32:E32"/>
    <mergeCell ref="H32:I32"/>
    <mergeCell ref="J32:K32"/>
    <mergeCell ref="A37:B37"/>
    <mergeCell ref="D37:G37"/>
    <mergeCell ref="A38:B38"/>
    <mergeCell ref="D38:G38"/>
    <mergeCell ref="J33:K33"/>
    <mergeCell ref="A34:K34"/>
    <mergeCell ref="A35:B36"/>
    <mergeCell ref="C35:C36"/>
    <mergeCell ref="D35:G35"/>
    <mergeCell ref="J35:J36"/>
    <mergeCell ref="K35:K36"/>
    <mergeCell ref="D36:G36"/>
  </mergeCells>
  <phoneticPr fontId="1"/>
  <printOptions horizontalCentered="1" verticalCentered="1"/>
  <pageMargins left="0" right="0" top="0" bottom="0"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基本情報</vt:lpstr>
      <vt:lpstr>設備構成</vt:lpstr>
      <vt:lpstr>加工条件</vt:lpstr>
      <vt:lpstr>その他</vt:lpstr>
      <vt:lpstr>2軸製膜小型機 DirectT 想定お見積書</vt:lpstr>
      <vt:lpstr>'2軸製膜小型機 DirectT 想定お見積書'!Print_Area</vt:lpstr>
      <vt:lpstr>その他!Print_Area</vt:lpstr>
      <vt:lpstr>加工条件!Print_Area</vt:lpstr>
      <vt:lpstr>基本情報!Print_Area</vt:lpstr>
      <vt:lpstr>設備構成!Print_Area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Bax</dc:creator>
  <cp:lastModifiedBy>株式会社 Bax</cp:lastModifiedBy>
  <cp:lastPrinted>2024-06-19T05:02:19Z</cp:lastPrinted>
  <dcterms:created xsi:type="dcterms:W3CDTF">2024-06-13T04:42:48Z</dcterms:created>
  <dcterms:modified xsi:type="dcterms:W3CDTF">2024-10-19T08:43:13Z</dcterms:modified>
</cp:coreProperties>
</file>